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i-m\Desktop\2021.01.17【照会：122(金)〆】公営企業に係る経営比較分析表(令和元年度決算)の分析等について\【経営比較分析表】2019_014605_46_010(上富良野町：水道)\"/>
    </mc:Choice>
  </mc:AlternateContent>
  <workbookProtection workbookAlgorithmName="SHA-512" workbookHashValue="JNKBWsnuJqzGnrelNCXhsJLC3El11G9XU5UE/LMjTDMKVBbOhTB6aM8lw2qgebtPYKF0k8/XeLuOOGCBE/WtMQ==" workbookSaltValue="BwwXBTEqymAfyElsjyo3tQ==" workbookSpinCount="100000" lockStructure="1"/>
  <bookViews>
    <workbookView xWindow="0" yWindow="0" windowWidth="24000" windowHeight="95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<sst xmlns="http://schemas.openxmlformats.org/spreadsheetml/2006/main" count="228" uniqueCount="115">
  <si>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</si>
  <si>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</si>
  <si>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</si>
  <si>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</si>
  <si>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</si>
  <si>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</si>
  <si>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</si>
  <si>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</si>
  <si>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</si>
  <si>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</si>
  <si>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</si>
  <si>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</si>
  <si>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</si>
  <si>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</si>
  <si>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</si>
  <si>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</si>
  <si>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</si>
  <si>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</si>
  <si>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</si>
  <si>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</si>
  <si>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</si>
  <si>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</si>
  <si>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</si>
  <si>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</si>
  <si>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</si>
  <si>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</si>
  <si>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</si>
  <si>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</si>
  <si>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</si>
  <si>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</si>
  <si>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</si>
  <si>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</si>
  <si>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</si>
  <si>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</si>
  <si>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</si>
  <si>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</si>
  <si>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</si>
  <si>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</si>
  <si>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</si>
  <si>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</si>
  <si>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</si>
  <si>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</si>
  <si>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</si>
  <si>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</si>
  <si>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</si>
  <si>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</si>
  <si>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</si>
  <si>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</si>
  <si>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</si>
  <si>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</si>
  <si>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</si>
  <si>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</si>
  <si>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</si>
  <si>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</si>
  <si>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</si>
  <si>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</si>
  <si>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</si>
  <si>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</si>
  <si>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</si>
  <si>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</si>
  <si>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</si>
  <si>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</si>
  <si>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</si>
  <si>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</si>
  <si>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</si>
  <si>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</si>
  <si>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</si>
  <si>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</si>
  <si>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</si>
  <si>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</si>
  <si>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</si>
  <si>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</si>
  <si>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</si>
  <si>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</si>
  <si>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</si>
  <si>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</si>
  <si>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</si>
  <si>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</si>
  <si>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</si>
  <si>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</si>
  <si>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</si>
  <si>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</si>
  <si>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</si>
  <si>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</si>
  <si>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</si>
  <si>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</si>
  <si>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</si>
  <si>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</si>
  <si>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</si>
  <si>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</si>
  <si>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</si>
  <si>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</si>
  <si>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</si>
  <si>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上富良野町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</si>
  <si>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</si>
  <si>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</si>
  <si>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</si>
  <si>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</si>
  <si>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</si>
  <si>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</si>
  <si>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</si>
  <si>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</si>
  <si>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</si>
  <si>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</si>
  <si>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</si>
  <si>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</si>
  <si>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</si>
  <si>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</si>
  <si>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</si>
  <si>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</si>
  <si>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</si>
  <si>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</si>
  <si>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営業収益に対する「累積欠損金」は0％で発生しておらず、「経常収支比率」は、125％前後を推移し、「料金回収率」についても120％前後で推移しており、ともに類似団体・全国平均より高水準にあり、給水収益等で費用が賄えていることを表し、料金水準は適正と考えられます。また収支が黒字で経営状況は極めて良好であり健全な水準にあるといえます。
　1年以内に支払うべき債務に対し支払える現金等があるかの支払能力を表す「流動比率」は812.74％であり、全国平均より約3倍、類似団体より約2.7倍と高い状況にあります。
　給水収益に対する企業債残高の割合である「企業債残高対給水収益比率」は、293.19％であり、類似団体に比べ低水準で推移しておりますが、近年減少傾向にあり、債務残高は少しずつ減少しています。
　有収水量1㎥あたりの費用である「給水原価」は、近年大きな変化なく140円前後で推移し、類似団体・全国平均より低水準となっています。
　施設の利用状況や適性規模を表す「施設利用率」は43.99％で、全国平均や類似団体と比較し若干低水準で推移し、給水人口の減少や節水が要因と考えられます。
　施設の稼働が収益に繋がっているかを表す「有収率」は76.84％で、類似団体と同水準で、全国平均に比べるとやや低い水準となっており、低下の傾向にあり、無収水量の要因の多くは漏水と考えられます。　　　　　　　　　　　　　　　　　　　　　　</t>
    <rPh sb="226" eb="227">
      <t>ヤク</t>
    </rPh>
    <rPh sb="228" eb="229">
      <t>バイ</t>
    </rPh>
    <rPh sb="230" eb="232">
      <t>ルイジ</t>
    </rPh>
    <rPh sb="232" eb="234">
      <t>ダンタイ</t>
    </rPh>
    <rPh sb="236" eb="237">
      <t>ヤク</t>
    </rPh>
    <rPh sb="240" eb="241">
      <t>バイ</t>
    </rPh>
    <rPh sb="532" eb="533">
      <t>ドウ</t>
    </rPh>
    <rPh sb="533" eb="535">
      <t>スイジュン</t>
    </rPh>
    <rPh sb="559" eb="561">
      <t>テイカ</t>
    </rPh>
    <rPh sb="562" eb="564">
      <t>ケイコウ</t>
    </rPh>
    <phoneticPr fontId="4"/>
  </si>
  <si>
    <t>　有形固定資産のうち減価償却済みの割合を表す「有形固定資産減価償却率」は類似団体・全国平均に比べると57.18％と若干高くなっています。
　法定耐用年数を超えた管路の割合の「管路経年化率」は、類似団体の約1.5倍になっており、既存管路に対し今年度更新した「管路更新率」は0.33％であり、全国平均や類似団体と比較しても低い水準となっています。供用開始から45年が経過している状況にあり、今後も耐用年数が経過する施設が増加する見込みであることから、投資規模の拡大等の老朽化対策を早急に進める必要があります。</t>
    <rPh sb="101" eb="102">
      <t>ヤク</t>
    </rPh>
    <rPh sb="144" eb="146">
      <t>ゼンコク</t>
    </rPh>
    <rPh sb="146" eb="148">
      <t>ヘイキン</t>
    </rPh>
    <rPh sb="151" eb="153">
      <t>ダンタイ</t>
    </rPh>
    <rPh sb="193" eb="195">
      <t>コンゴ</t>
    </rPh>
    <rPh sb="196" eb="198">
      <t>タイヨウ</t>
    </rPh>
    <rPh sb="198" eb="200">
      <t>ネンスウ</t>
    </rPh>
    <rPh sb="201" eb="203">
      <t>ケイカ</t>
    </rPh>
    <rPh sb="205" eb="207">
      <t>シセツ</t>
    </rPh>
    <rPh sb="208" eb="210">
      <t>ゾウカ</t>
    </rPh>
    <rPh sb="212" eb="214">
      <t>ミコミ</t>
    </rPh>
    <rPh sb="223" eb="225">
      <t>トウシ</t>
    </rPh>
    <rPh sb="225" eb="227">
      <t>キボ</t>
    </rPh>
    <rPh sb="228" eb="230">
      <t>カクダイ</t>
    </rPh>
    <rPh sb="230" eb="231">
      <t>トウ</t>
    </rPh>
    <rPh sb="232" eb="235">
      <t>ロウキュウカ</t>
    </rPh>
    <rPh sb="235" eb="237">
      <t>タイサク</t>
    </rPh>
    <rPh sb="241" eb="242">
      <t>スス</t>
    </rPh>
    <phoneticPr fontId="4"/>
  </si>
  <si>
    <t>　現時点では、黒字で推移していることもあり、経営の健全性・効率性は概ね確保されているので、このまま現状維持できるよう努めていきます。
　しかしながら、将来的には給水人口の減少、節水機器の普及や更なる節水意識の高揚による、給水収益の減少が考えられることから、支出抑制のための見直し等経費圧縮を目指すとともに、更なる収納率（H31年度97.06％）の向上に取り組んでいきます。
　また、施設の老朽化が進んでいることから計画的な老朽化対策や適正な維持管理により、経営改善を進めていく必要があります。</t>
    <rPh sb="191" eb="193">
      <t>シセツ</t>
    </rPh>
    <rPh sb="194" eb="197">
      <t>ロウキュウカ</t>
    </rPh>
    <rPh sb="198" eb="199">
      <t>スス</t>
    </rPh>
    <rPh sb="213" eb="214">
      <t>カ</t>
    </rPh>
    <rPh sb="214" eb="216">
      <t>タイサク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</si>
</sst>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0.43</c:v>
                </c:pt>
                <c:pt idx="1">
                  <c:v>0.3</c:v>
                </c:pt>
                <c:pt idx="2">
                  <c:v>0.37</c:v>
                </c:pt>
                <c:pt idx="3">
                  <c:v>0.24</c:v>
                </c:pt>
                <c:pt idx="4">
                  <c:v>0.33</c:v>
                </c:pt>
              </c:numCache>
            </c:numRef>
          </c:val>
          <c:extLst>
            <c:ext xmlns:c16="http://schemas.microsoft.com/office/drawing/2014/chart" uri="{C3380CC4-5D6E-409C-BE32-E72D297353CC}">
              <c16:uniqueId val="{00000000-29F3-4425-85A1-A0368B351E5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c:ext xmlns:c16="http://schemas.microsoft.com/office/drawing/2014/chart" uri="{C3380CC4-5D6E-409C-BE32-E72D297353CC}">
              <c16:uniqueId val="{00000001-29F3-4425-85A1-A0368B351E5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43.22</c:v>
                </c:pt>
                <c:pt idx="1">
                  <c:v>42.87</c:v>
                </c:pt>
                <c:pt idx="2">
                  <c:v>44.05</c:v>
                </c:pt>
                <c:pt idx="3">
                  <c:v>44.13</c:v>
                </c:pt>
                <c:pt idx="4">
                  <c:v>43.99</c:v>
                </c:pt>
              </c:numCache>
            </c:numRef>
          </c:val>
          <c:extLst>
            <c:ext xmlns:c16="http://schemas.microsoft.com/office/drawing/2014/chart" uri="{C3380CC4-5D6E-409C-BE32-E72D297353CC}">
              <c16:uniqueId val="{00000000-1E54-4F04-87D7-4713C1676C5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c:ext xmlns:c16="http://schemas.microsoft.com/office/drawing/2014/chart" uri="{C3380CC4-5D6E-409C-BE32-E72D297353CC}">
              <c16:uniqueId val="{00000001-1E54-4F04-87D7-4713C1676C5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80.19</c:v>
                </c:pt>
                <c:pt idx="1">
                  <c:v>80.72</c:v>
                </c:pt>
                <c:pt idx="2">
                  <c:v>78.45</c:v>
                </c:pt>
                <c:pt idx="3">
                  <c:v>77.31</c:v>
                </c:pt>
                <c:pt idx="4">
                  <c:v>76.84</c:v>
                </c:pt>
              </c:numCache>
            </c:numRef>
          </c:val>
          <c:extLst>
            <c:ext xmlns:c16="http://schemas.microsoft.com/office/drawing/2014/chart" uri="{C3380CC4-5D6E-409C-BE32-E72D297353CC}">
              <c16:uniqueId val="{00000000-6014-41DF-BDC2-A05EF1B5C04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c:ext xmlns:c16="http://schemas.microsoft.com/office/drawing/2014/chart" uri="{C3380CC4-5D6E-409C-BE32-E72D297353CC}">
              <c16:uniqueId val="{00000001-6014-41DF-BDC2-A05EF1B5C04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124.3</c:v>
                </c:pt>
                <c:pt idx="1">
                  <c:v>124.07</c:v>
                </c:pt>
                <c:pt idx="2">
                  <c:v>121.82</c:v>
                </c:pt>
                <c:pt idx="3">
                  <c:v>127.5</c:v>
                </c:pt>
                <c:pt idx="4">
                  <c:v>125.92</c:v>
                </c:pt>
              </c:numCache>
            </c:numRef>
          </c:val>
          <c:extLst>
            <c:ext xmlns:c16="http://schemas.microsoft.com/office/drawing/2014/chart" uri="{C3380CC4-5D6E-409C-BE32-E72D297353CC}">
              <c16:uniqueId val="{00000000-9C8D-40BD-B061-540183C9C0A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c:ext xmlns:c16="http://schemas.microsoft.com/office/drawing/2014/chart" uri="{C3380CC4-5D6E-409C-BE32-E72D297353CC}">
              <c16:uniqueId val="{00000001-9C8D-40BD-B061-540183C9C0A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51.59</c:v>
                </c:pt>
                <c:pt idx="1">
                  <c:v>53.47</c:v>
                </c:pt>
                <c:pt idx="2">
                  <c:v>55.11</c:v>
                </c:pt>
                <c:pt idx="3">
                  <c:v>56.24</c:v>
                </c:pt>
                <c:pt idx="4">
                  <c:v>57.18</c:v>
                </c:pt>
              </c:numCache>
            </c:numRef>
          </c:val>
          <c:extLst>
            <c:ext xmlns:c16="http://schemas.microsoft.com/office/drawing/2014/chart" uri="{C3380CC4-5D6E-409C-BE32-E72D297353CC}">
              <c16:uniqueId val="{00000000-57A2-4823-A6B3-E34D935C603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c:ext xmlns:c16="http://schemas.microsoft.com/office/drawing/2014/chart" uri="{C3380CC4-5D6E-409C-BE32-E72D297353CC}">
              <c16:uniqueId val="{00000001-57A2-4823-A6B3-E34D935C603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20.04</c:v>
                </c:pt>
                <c:pt idx="1">
                  <c:v>27.85</c:v>
                </c:pt>
                <c:pt idx="2">
                  <c:v>24.86</c:v>
                </c:pt>
                <c:pt idx="3">
                  <c:v>23.97</c:v>
                </c:pt>
                <c:pt idx="4">
                  <c:v>25.11</c:v>
                </c:pt>
              </c:numCache>
            </c:numRef>
          </c:val>
          <c:extLst>
            <c:ext xmlns:c16="http://schemas.microsoft.com/office/drawing/2014/chart" uri="{C3380CC4-5D6E-409C-BE32-E72D297353CC}">
              <c16:uniqueId val="{00000000-FDB2-4138-87C2-3BE8E31117C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c:ext xmlns:c16="http://schemas.microsoft.com/office/drawing/2014/chart" uri="{C3380CC4-5D6E-409C-BE32-E72D297353CC}">
              <c16:uniqueId val="{00000001-FDB2-4138-87C2-3BE8E31117C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D6-448E-A5FF-F91A906C4D3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c:ext xmlns:c16="http://schemas.microsoft.com/office/drawing/2014/chart" uri="{C3380CC4-5D6E-409C-BE32-E72D297353CC}">
              <c16:uniqueId val="{00000001-5ED6-448E-A5FF-F91A906C4D3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380.65</c:v>
                </c:pt>
                <c:pt idx="1">
                  <c:v>428.32</c:v>
                </c:pt>
                <c:pt idx="2">
                  <c:v>484.59</c:v>
                </c:pt>
                <c:pt idx="3">
                  <c:v>585.32000000000005</c:v>
                </c:pt>
                <c:pt idx="4">
                  <c:v>812.74</c:v>
                </c:pt>
              </c:numCache>
            </c:numRef>
          </c:val>
          <c:extLst>
            <c:ext xmlns:c16="http://schemas.microsoft.com/office/drawing/2014/chart" uri="{C3380CC4-5D6E-409C-BE32-E72D297353CC}">
              <c16:uniqueId val="{00000000-790B-484A-A41E-5F2CA5154E8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c:ext xmlns:c16="http://schemas.microsoft.com/office/drawing/2014/chart" uri="{C3380CC4-5D6E-409C-BE32-E72D297353CC}">
              <c16:uniqueId val="{00000001-790B-484A-A41E-5F2CA5154E8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332.98</c:v>
                </c:pt>
                <c:pt idx="1">
                  <c:v>305.38</c:v>
                </c:pt>
                <c:pt idx="2">
                  <c:v>288.97000000000003</c:v>
                </c:pt>
                <c:pt idx="3">
                  <c:v>285.10000000000002</c:v>
                </c:pt>
                <c:pt idx="4">
                  <c:v>293.19</c:v>
                </c:pt>
              </c:numCache>
            </c:numRef>
          </c:val>
          <c:extLst>
            <c:ext xmlns:c16="http://schemas.microsoft.com/office/drawing/2014/chart" uri="{C3380CC4-5D6E-409C-BE32-E72D297353CC}">
              <c16:uniqueId val="{00000000-9620-476B-A850-71CFB49AF3E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c:ext xmlns:c16="http://schemas.microsoft.com/office/drawing/2014/chart" uri="{C3380CC4-5D6E-409C-BE32-E72D297353CC}">
              <c16:uniqueId val="{00000001-9620-476B-A850-71CFB49AF3E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129.41</c:v>
                </c:pt>
                <c:pt idx="1">
                  <c:v>128.87</c:v>
                </c:pt>
                <c:pt idx="2">
                  <c:v>126.82</c:v>
                </c:pt>
                <c:pt idx="3">
                  <c:v>134.32</c:v>
                </c:pt>
                <c:pt idx="4">
                  <c:v>132.47999999999999</c:v>
                </c:pt>
              </c:numCache>
            </c:numRef>
          </c:val>
          <c:extLst>
            <c:ext xmlns:c16="http://schemas.microsoft.com/office/drawing/2014/chart" uri="{C3380CC4-5D6E-409C-BE32-E72D297353CC}">
              <c16:uniqueId val="{00000000-0F9F-4A25-9DB0-9A9FD0FBC2E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c:ext xmlns:c16="http://schemas.microsoft.com/office/drawing/2014/chart" uri="{C3380CC4-5D6E-409C-BE32-E72D297353CC}">
              <c16:uniqueId val="{00000001-0F9F-4A25-9DB0-9A9FD0FBC2E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141.91999999999999</c:v>
                </c:pt>
                <c:pt idx="1">
                  <c:v>142.44999999999999</c:v>
                </c:pt>
                <c:pt idx="2">
                  <c:v>145.28</c:v>
                </c:pt>
                <c:pt idx="3">
                  <c:v>137.81</c:v>
                </c:pt>
                <c:pt idx="4">
                  <c:v>139.57</c:v>
                </c:pt>
              </c:numCache>
            </c:numRef>
          </c:val>
          <c:extLst>
            <c:ext xmlns:c16="http://schemas.microsoft.com/office/drawing/2014/chart" uri="{C3380CC4-5D6E-409C-BE32-E72D297353CC}">
              <c16:uniqueId val="{00000000-2EA6-418D-832E-7E16F4460BB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c:ext xmlns:c16="http://schemas.microsoft.com/office/drawing/2014/chart" uri="{C3380CC4-5D6E-409C-BE32-E72D297353CC}">
              <c16:uniqueId val="{00000001-2EA6-418D-832E-7E16F4460BB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北海道　上富良野町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10661</v>
      </c>
      <c r="AM8" s="71"/>
      <c r="AN8" s="71"/>
      <c r="AO8" s="71"/>
      <c r="AP8" s="71"/>
      <c r="AQ8" s="71"/>
      <c r="AR8" s="71"/>
      <c r="AS8" s="71"/>
      <c r="AT8" s="67">
        <f>データ!$S$6</f>
        <v>237.1</v>
      </c>
      <c r="AU8" s="68"/>
      <c r="AV8" s="68"/>
      <c r="AW8" s="68"/>
      <c r="AX8" s="68"/>
      <c r="AY8" s="68"/>
      <c r="AZ8" s="68"/>
      <c r="BA8" s="68"/>
      <c r="BB8" s="70">
        <f>データ!$T$6</f>
        <v>44.96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71.75</v>
      </c>
      <c r="J10" s="68"/>
      <c r="K10" s="68"/>
      <c r="L10" s="68"/>
      <c r="M10" s="68"/>
      <c r="N10" s="68"/>
      <c r="O10" s="69"/>
      <c r="P10" s="70">
        <f>データ!$P$6</f>
        <v>90.39</v>
      </c>
      <c r="Q10" s="70"/>
      <c r="R10" s="70"/>
      <c r="S10" s="70"/>
      <c r="T10" s="70"/>
      <c r="U10" s="70"/>
      <c r="V10" s="70"/>
      <c r="W10" s="71">
        <f>データ!$Q$6</f>
        <v>3552</v>
      </c>
      <c r="X10" s="71"/>
      <c r="Y10" s="71"/>
      <c r="Z10" s="71"/>
      <c r="AA10" s="71"/>
      <c r="AB10" s="71"/>
      <c r="AC10" s="71"/>
      <c r="AD10" s="2"/>
      <c r="AE10" s="2"/>
      <c r="AF10" s="2"/>
      <c r="AG10" s="2"/>
      <c r="AH10" s="4"/>
      <c r="AI10" s="4"/>
      <c r="AJ10" s="4"/>
      <c r="AK10" s="4"/>
      <c r="AL10" s="71">
        <f>データ!$U$6</f>
        <v>9507</v>
      </c>
      <c r="AM10" s="71"/>
      <c r="AN10" s="71"/>
      <c r="AO10" s="71"/>
      <c r="AP10" s="71"/>
      <c r="AQ10" s="71"/>
      <c r="AR10" s="71"/>
      <c r="AS10" s="71"/>
      <c r="AT10" s="67">
        <f>データ!$V$6</f>
        <v>23.86</v>
      </c>
      <c r="AU10" s="68"/>
      <c r="AV10" s="68"/>
      <c r="AW10" s="68"/>
      <c r="AX10" s="68"/>
      <c r="AY10" s="68"/>
      <c r="AZ10" s="68"/>
      <c r="BA10" s="68"/>
      <c r="BB10" s="70">
        <f>データ!$W$6</f>
        <v>398.45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51" t="s">
        <v>25</v>
      </c>
      <c r="BM14" s="52"/>
      <c r="BN14" s="52"/>
      <c r="BO14" s="52"/>
      <c r="BP14" s="52"/>
      <c r="BQ14" s="52"/>
      <c r="BR14" s="52"/>
      <c r="BS14" s="52"/>
      <c r="BT14" s="52"/>
      <c r="BU14" s="52"/>
      <c r="BV14" s="52"/>
      <c r="BW14" s="52"/>
      <c r="BX14" s="52"/>
      <c r="BY14" s="52"/>
      <c r="BZ14" s="53"/>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54"/>
      <c r="BM15" s="55"/>
      <c r="BN15" s="55"/>
      <c r="BO15" s="55"/>
      <c r="BP15" s="55"/>
      <c r="BQ15" s="55"/>
      <c r="BR15" s="55"/>
      <c r="BS15" s="55"/>
      <c r="BT15" s="55"/>
      <c r="BU15" s="55"/>
      <c r="BV15" s="55"/>
      <c r="BW15" s="55"/>
      <c r="BX15" s="55"/>
      <c r="BY15" s="55"/>
      <c r="BZ15" s="56"/>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5" t="s">
        <v>112</v>
      </c>
      <c r="BM16" s="46"/>
      <c r="BN16" s="46"/>
      <c r="BO16" s="46"/>
      <c r="BP16" s="46"/>
      <c r="BQ16" s="46"/>
      <c r="BR16" s="46"/>
      <c r="BS16" s="46"/>
      <c r="BT16" s="46"/>
      <c r="BU16" s="46"/>
      <c r="BV16" s="46"/>
      <c r="BW16" s="46"/>
      <c r="BX16" s="46"/>
      <c r="BY16" s="46"/>
      <c r="BZ16" s="4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5"/>
      <c r="BM17" s="46"/>
      <c r="BN17" s="46"/>
      <c r="BO17" s="46"/>
      <c r="BP17" s="46"/>
      <c r="BQ17" s="46"/>
      <c r="BR17" s="46"/>
      <c r="BS17" s="46"/>
      <c r="BT17" s="46"/>
      <c r="BU17" s="46"/>
      <c r="BV17" s="46"/>
      <c r="BW17" s="46"/>
      <c r="BX17" s="46"/>
      <c r="BY17" s="46"/>
      <c r="BZ17" s="4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5"/>
      <c r="BM18" s="46"/>
      <c r="BN18" s="46"/>
      <c r="BO18" s="46"/>
      <c r="BP18" s="46"/>
      <c r="BQ18" s="46"/>
      <c r="BR18" s="46"/>
      <c r="BS18" s="46"/>
      <c r="BT18" s="46"/>
      <c r="BU18" s="46"/>
      <c r="BV18" s="46"/>
      <c r="BW18" s="46"/>
      <c r="BX18" s="46"/>
      <c r="BY18" s="46"/>
      <c r="BZ18" s="4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5"/>
      <c r="BM19" s="46"/>
      <c r="BN19" s="46"/>
      <c r="BO19" s="46"/>
      <c r="BP19" s="46"/>
      <c r="BQ19" s="46"/>
      <c r="BR19" s="46"/>
      <c r="BS19" s="46"/>
      <c r="BT19" s="46"/>
      <c r="BU19" s="46"/>
      <c r="BV19" s="46"/>
      <c r="BW19" s="46"/>
      <c r="BX19" s="46"/>
      <c r="BY19" s="46"/>
      <c r="BZ19" s="4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5"/>
      <c r="BM20" s="46"/>
      <c r="BN20" s="46"/>
      <c r="BO20" s="46"/>
      <c r="BP20" s="46"/>
      <c r="BQ20" s="46"/>
      <c r="BR20" s="46"/>
      <c r="BS20" s="46"/>
      <c r="BT20" s="46"/>
      <c r="BU20" s="46"/>
      <c r="BV20" s="46"/>
      <c r="BW20" s="46"/>
      <c r="BX20" s="46"/>
      <c r="BY20" s="46"/>
      <c r="BZ20" s="4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5"/>
      <c r="BM21" s="46"/>
      <c r="BN21" s="46"/>
      <c r="BO21" s="46"/>
      <c r="BP21" s="46"/>
      <c r="BQ21" s="46"/>
      <c r="BR21" s="46"/>
      <c r="BS21" s="46"/>
      <c r="BT21" s="46"/>
      <c r="BU21" s="46"/>
      <c r="BV21" s="46"/>
      <c r="BW21" s="46"/>
      <c r="BX21" s="46"/>
      <c r="BY21" s="46"/>
      <c r="BZ21" s="4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5"/>
      <c r="BM22" s="46"/>
      <c r="BN22" s="46"/>
      <c r="BO22" s="46"/>
      <c r="BP22" s="46"/>
      <c r="BQ22" s="46"/>
      <c r="BR22" s="46"/>
      <c r="BS22" s="46"/>
      <c r="BT22" s="46"/>
      <c r="BU22" s="46"/>
      <c r="BV22" s="46"/>
      <c r="BW22" s="46"/>
      <c r="BX22" s="46"/>
      <c r="BY22" s="46"/>
      <c r="BZ22" s="4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5"/>
      <c r="BM23" s="46"/>
      <c r="BN23" s="46"/>
      <c r="BO23" s="46"/>
      <c r="BP23" s="46"/>
      <c r="BQ23" s="46"/>
      <c r="BR23" s="46"/>
      <c r="BS23" s="46"/>
      <c r="BT23" s="46"/>
      <c r="BU23" s="46"/>
      <c r="BV23" s="46"/>
      <c r="BW23" s="46"/>
      <c r="BX23" s="46"/>
      <c r="BY23" s="46"/>
      <c r="BZ23" s="4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5"/>
      <c r="BM24" s="46"/>
      <c r="BN24" s="46"/>
      <c r="BO24" s="46"/>
      <c r="BP24" s="46"/>
      <c r="BQ24" s="46"/>
      <c r="BR24" s="46"/>
      <c r="BS24" s="46"/>
      <c r="BT24" s="46"/>
      <c r="BU24" s="46"/>
      <c r="BV24" s="46"/>
      <c r="BW24" s="46"/>
      <c r="BX24" s="46"/>
      <c r="BY24" s="46"/>
      <c r="BZ24" s="4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5"/>
      <c r="BM25" s="46"/>
      <c r="BN25" s="46"/>
      <c r="BO25" s="46"/>
      <c r="BP25" s="46"/>
      <c r="BQ25" s="46"/>
      <c r="BR25" s="46"/>
      <c r="BS25" s="46"/>
      <c r="BT25" s="46"/>
      <c r="BU25" s="46"/>
      <c r="BV25" s="46"/>
      <c r="BW25" s="46"/>
      <c r="BX25" s="46"/>
      <c r="BY25" s="46"/>
      <c r="BZ25" s="4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5"/>
      <c r="BM26" s="46"/>
      <c r="BN26" s="46"/>
      <c r="BO26" s="46"/>
      <c r="BP26" s="46"/>
      <c r="BQ26" s="46"/>
      <c r="BR26" s="46"/>
      <c r="BS26" s="46"/>
      <c r="BT26" s="46"/>
      <c r="BU26" s="46"/>
      <c r="BV26" s="46"/>
      <c r="BW26" s="46"/>
      <c r="BX26" s="46"/>
      <c r="BY26" s="46"/>
      <c r="BZ26" s="4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5"/>
      <c r="BM27" s="46"/>
      <c r="BN27" s="46"/>
      <c r="BO27" s="46"/>
      <c r="BP27" s="46"/>
      <c r="BQ27" s="46"/>
      <c r="BR27" s="46"/>
      <c r="BS27" s="46"/>
      <c r="BT27" s="46"/>
      <c r="BU27" s="46"/>
      <c r="BV27" s="46"/>
      <c r="BW27" s="46"/>
      <c r="BX27" s="46"/>
      <c r="BY27" s="46"/>
      <c r="BZ27" s="4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5"/>
      <c r="BM28" s="46"/>
      <c r="BN28" s="46"/>
      <c r="BO28" s="46"/>
      <c r="BP28" s="46"/>
      <c r="BQ28" s="46"/>
      <c r="BR28" s="46"/>
      <c r="BS28" s="46"/>
      <c r="BT28" s="46"/>
      <c r="BU28" s="46"/>
      <c r="BV28" s="46"/>
      <c r="BW28" s="46"/>
      <c r="BX28" s="46"/>
      <c r="BY28" s="46"/>
      <c r="BZ28" s="4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5"/>
      <c r="BM29" s="46"/>
      <c r="BN29" s="46"/>
      <c r="BO29" s="46"/>
      <c r="BP29" s="46"/>
      <c r="BQ29" s="46"/>
      <c r="BR29" s="46"/>
      <c r="BS29" s="46"/>
      <c r="BT29" s="46"/>
      <c r="BU29" s="46"/>
      <c r="BV29" s="46"/>
      <c r="BW29" s="46"/>
      <c r="BX29" s="46"/>
      <c r="BY29" s="46"/>
      <c r="BZ29" s="4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5"/>
      <c r="BM30" s="46"/>
      <c r="BN30" s="46"/>
      <c r="BO30" s="46"/>
      <c r="BP30" s="46"/>
      <c r="BQ30" s="46"/>
      <c r="BR30" s="46"/>
      <c r="BS30" s="46"/>
      <c r="BT30" s="46"/>
      <c r="BU30" s="46"/>
      <c r="BV30" s="46"/>
      <c r="BW30" s="46"/>
      <c r="BX30" s="46"/>
      <c r="BY30" s="46"/>
      <c r="BZ30" s="4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5"/>
      <c r="BM31" s="46"/>
      <c r="BN31" s="46"/>
      <c r="BO31" s="46"/>
      <c r="BP31" s="46"/>
      <c r="BQ31" s="46"/>
      <c r="BR31" s="46"/>
      <c r="BS31" s="46"/>
      <c r="BT31" s="46"/>
      <c r="BU31" s="46"/>
      <c r="BV31" s="46"/>
      <c r="BW31" s="46"/>
      <c r="BX31" s="46"/>
      <c r="BY31" s="46"/>
      <c r="BZ31" s="4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5"/>
      <c r="BM32" s="46"/>
      <c r="BN32" s="46"/>
      <c r="BO32" s="46"/>
      <c r="BP32" s="46"/>
      <c r="BQ32" s="46"/>
      <c r="BR32" s="46"/>
      <c r="BS32" s="46"/>
      <c r="BT32" s="46"/>
      <c r="BU32" s="46"/>
      <c r="BV32" s="46"/>
      <c r="BW32" s="46"/>
      <c r="BX32" s="46"/>
      <c r="BY32" s="46"/>
      <c r="BZ32" s="4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5"/>
      <c r="BM33" s="46"/>
      <c r="BN33" s="46"/>
      <c r="BO33" s="46"/>
      <c r="BP33" s="46"/>
      <c r="BQ33" s="46"/>
      <c r="BR33" s="46"/>
      <c r="BS33" s="46"/>
      <c r="BT33" s="46"/>
      <c r="BU33" s="46"/>
      <c r="BV33" s="46"/>
      <c r="BW33" s="46"/>
      <c r="BX33" s="46"/>
      <c r="BY33" s="46"/>
      <c r="BZ33" s="4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5"/>
      <c r="BM34" s="46"/>
      <c r="BN34" s="46"/>
      <c r="BO34" s="46"/>
      <c r="BP34" s="46"/>
      <c r="BQ34" s="46"/>
      <c r="BR34" s="46"/>
      <c r="BS34" s="46"/>
      <c r="BT34" s="46"/>
      <c r="BU34" s="46"/>
      <c r="BV34" s="46"/>
      <c r="BW34" s="46"/>
      <c r="BX34" s="46"/>
      <c r="BY34" s="46"/>
      <c r="BZ34" s="4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5"/>
      <c r="BM35" s="46"/>
      <c r="BN35" s="46"/>
      <c r="BO35" s="46"/>
      <c r="BP35" s="46"/>
      <c r="BQ35" s="46"/>
      <c r="BR35" s="46"/>
      <c r="BS35" s="46"/>
      <c r="BT35" s="46"/>
      <c r="BU35" s="46"/>
      <c r="BV35" s="46"/>
      <c r="BW35" s="46"/>
      <c r="BX35" s="46"/>
      <c r="BY35" s="46"/>
      <c r="BZ35" s="4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5"/>
      <c r="BM36" s="46"/>
      <c r="BN36" s="46"/>
      <c r="BO36" s="46"/>
      <c r="BP36" s="46"/>
      <c r="BQ36" s="46"/>
      <c r="BR36" s="46"/>
      <c r="BS36" s="46"/>
      <c r="BT36" s="46"/>
      <c r="BU36" s="46"/>
      <c r="BV36" s="46"/>
      <c r="BW36" s="46"/>
      <c r="BX36" s="46"/>
      <c r="BY36" s="46"/>
      <c r="BZ36" s="4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5"/>
      <c r="BM37" s="46"/>
      <c r="BN37" s="46"/>
      <c r="BO37" s="46"/>
      <c r="BP37" s="46"/>
      <c r="BQ37" s="46"/>
      <c r="BR37" s="46"/>
      <c r="BS37" s="46"/>
      <c r="BT37" s="46"/>
      <c r="BU37" s="46"/>
      <c r="BV37" s="46"/>
      <c r="BW37" s="46"/>
      <c r="BX37" s="46"/>
      <c r="BY37" s="46"/>
      <c r="BZ37" s="4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5"/>
      <c r="BM38" s="46"/>
      <c r="BN38" s="46"/>
      <c r="BO38" s="46"/>
      <c r="BP38" s="46"/>
      <c r="BQ38" s="46"/>
      <c r="BR38" s="46"/>
      <c r="BS38" s="46"/>
      <c r="BT38" s="46"/>
      <c r="BU38" s="46"/>
      <c r="BV38" s="46"/>
      <c r="BW38" s="46"/>
      <c r="BX38" s="46"/>
      <c r="BY38" s="46"/>
      <c r="BZ38" s="4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5"/>
      <c r="BM39" s="46"/>
      <c r="BN39" s="46"/>
      <c r="BO39" s="46"/>
      <c r="BP39" s="46"/>
      <c r="BQ39" s="46"/>
      <c r="BR39" s="46"/>
      <c r="BS39" s="46"/>
      <c r="BT39" s="46"/>
      <c r="BU39" s="46"/>
      <c r="BV39" s="46"/>
      <c r="BW39" s="46"/>
      <c r="BX39" s="46"/>
      <c r="BY39" s="46"/>
      <c r="BZ39" s="4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5"/>
      <c r="BM40" s="46"/>
      <c r="BN40" s="46"/>
      <c r="BO40" s="46"/>
      <c r="BP40" s="46"/>
      <c r="BQ40" s="46"/>
      <c r="BR40" s="46"/>
      <c r="BS40" s="46"/>
      <c r="BT40" s="46"/>
      <c r="BU40" s="46"/>
      <c r="BV40" s="46"/>
      <c r="BW40" s="46"/>
      <c r="BX40" s="46"/>
      <c r="BY40" s="46"/>
      <c r="BZ40" s="4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5"/>
      <c r="BM41" s="46"/>
      <c r="BN41" s="46"/>
      <c r="BO41" s="46"/>
      <c r="BP41" s="46"/>
      <c r="BQ41" s="46"/>
      <c r="BR41" s="46"/>
      <c r="BS41" s="46"/>
      <c r="BT41" s="46"/>
      <c r="BU41" s="46"/>
      <c r="BV41" s="46"/>
      <c r="BW41" s="46"/>
      <c r="BX41" s="46"/>
      <c r="BY41" s="46"/>
      <c r="BZ41" s="4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5"/>
      <c r="BM42" s="46"/>
      <c r="BN42" s="46"/>
      <c r="BO42" s="46"/>
      <c r="BP42" s="46"/>
      <c r="BQ42" s="46"/>
      <c r="BR42" s="46"/>
      <c r="BS42" s="46"/>
      <c r="BT42" s="46"/>
      <c r="BU42" s="46"/>
      <c r="BV42" s="46"/>
      <c r="BW42" s="46"/>
      <c r="BX42" s="46"/>
      <c r="BY42" s="46"/>
      <c r="BZ42" s="4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5"/>
      <c r="BM43" s="46"/>
      <c r="BN43" s="46"/>
      <c r="BO43" s="46"/>
      <c r="BP43" s="46"/>
      <c r="BQ43" s="46"/>
      <c r="BR43" s="46"/>
      <c r="BS43" s="46"/>
      <c r="BT43" s="46"/>
      <c r="BU43" s="46"/>
      <c r="BV43" s="46"/>
      <c r="BW43" s="46"/>
      <c r="BX43" s="46"/>
      <c r="BY43" s="46"/>
      <c r="BZ43" s="4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51" t="s">
        <v>26</v>
      </c>
      <c r="BM45" s="52"/>
      <c r="BN45" s="52"/>
      <c r="BO45" s="52"/>
      <c r="BP45" s="52"/>
      <c r="BQ45" s="52"/>
      <c r="BR45" s="52"/>
      <c r="BS45" s="52"/>
      <c r="BT45" s="52"/>
      <c r="BU45" s="52"/>
      <c r="BV45" s="52"/>
      <c r="BW45" s="52"/>
      <c r="BX45" s="52"/>
      <c r="BY45" s="52"/>
      <c r="BZ45" s="53"/>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5" t="s">
        <v>113</v>
      </c>
      <c r="BM47" s="46"/>
      <c r="BN47" s="46"/>
      <c r="BO47" s="46"/>
      <c r="BP47" s="46"/>
      <c r="BQ47" s="46"/>
      <c r="BR47" s="46"/>
      <c r="BS47" s="46"/>
      <c r="BT47" s="46"/>
      <c r="BU47" s="46"/>
      <c r="BV47" s="46"/>
      <c r="BW47" s="46"/>
      <c r="BX47" s="46"/>
      <c r="BY47" s="46"/>
      <c r="BZ47" s="4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5"/>
      <c r="BM48" s="46"/>
      <c r="BN48" s="46"/>
      <c r="BO48" s="46"/>
      <c r="BP48" s="46"/>
      <c r="BQ48" s="46"/>
      <c r="BR48" s="46"/>
      <c r="BS48" s="46"/>
      <c r="BT48" s="46"/>
      <c r="BU48" s="46"/>
      <c r="BV48" s="46"/>
      <c r="BW48" s="46"/>
      <c r="BX48" s="46"/>
      <c r="BY48" s="46"/>
      <c r="BZ48" s="4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5"/>
      <c r="BM49" s="46"/>
      <c r="BN49" s="46"/>
      <c r="BO49" s="46"/>
      <c r="BP49" s="46"/>
      <c r="BQ49" s="46"/>
      <c r="BR49" s="46"/>
      <c r="BS49" s="46"/>
      <c r="BT49" s="46"/>
      <c r="BU49" s="46"/>
      <c r="BV49" s="46"/>
      <c r="BW49" s="46"/>
      <c r="BX49" s="46"/>
      <c r="BY49" s="46"/>
      <c r="BZ49" s="4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5"/>
      <c r="BM50" s="46"/>
      <c r="BN50" s="46"/>
      <c r="BO50" s="46"/>
      <c r="BP50" s="46"/>
      <c r="BQ50" s="46"/>
      <c r="BR50" s="46"/>
      <c r="BS50" s="46"/>
      <c r="BT50" s="46"/>
      <c r="BU50" s="46"/>
      <c r="BV50" s="46"/>
      <c r="BW50" s="46"/>
      <c r="BX50" s="46"/>
      <c r="BY50" s="46"/>
      <c r="BZ50" s="4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5"/>
      <c r="BM51" s="46"/>
      <c r="BN51" s="46"/>
      <c r="BO51" s="46"/>
      <c r="BP51" s="46"/>
      <c r="BQ51" s="46"/>
      <c r="BR51" s="46"/>
      <c r="BS51" s="46"/>
      <c r="BT51" s="46"/>
      <c r="BU51" s="46"/>
      <c r="BV51" s="46"/>
      <c r="BW51" s="46"/>
      <c r="BX51" s="46"/>
      <c r="BY51" s="46"/>
      <c r="BZ51" s="4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5"/>
      <c r="BM52" s="46"/>
      <c r="BN52" s="46"/>
      <c r="BO52" s="46"/>
      <c r="BP52" s="46"/>
      <c r="BQ52" s="46"/>
      <c r="BR52" s="46"/>
      <c r="BS52" s="46"/>
      <c r="BT52" s="46"/>
      <c r="BU52" s="46"/>
      <c r="BV52" s="46"/>
      <c r="BW52" s="46"/>
      <c r="BX52" s="46"/>
      <c r="BY52" s="46"/>
      <c r="BZ52" s="4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5"/>
      <c r="BM53" s="46"/>
      <c r="BN53" s="46"/>
      <c r="BO53" s="46"/>
      <c r="BP53" s="46"/>
      <c r="BQ53" s="46"/>
      <c r="BR53" s="46"/>
      <c r="BS53" s="46"/>
      <c r="BT53" s="46"/>
      <c r="BU53" s="46"/>
      <c r="BV53" s="46"/>
      <c r="BW53" s="46"/>
      <c r="BX53" s="46"/>
      <c r="BY53" s="46"/>
      <c r="BZ53" s="4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5"/>
      <c r="BM54" s="46"/>
      <c r="BN54" s="46"/>
      <c r="BO54" s="46"/>
      <c r="BP54" s="46"/>
      <c r="BQ54" s="46"/>
      <c r="BR54" s="46"/>
      <c r="BS54" s="46"/>
      <c r="BT54" s="46"/>
      <c r="BU54" s="46"/>
      <c r="BV54" s="46"/>
      <c r="BW54" s="46"/>
      <c r="BX54" s="46"/>
      <c r="BY54" s="46"/>
      <c r="BZ54" s="4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5"/>
      <c r="BM55" s="46"/>
      <c r="BN55" s="46"/>
      <c r="BO55" s="46"/>
      <c r="BP55" s="46"/>
      <c r="BQ55" s="46"/>
      <c r="BR55" s="46"/>
      <c r="BS55" s="46"/>
      <c r="BT55" s="46"/>
      <c r="BU55" s="46"/>
      <c r="BV55" s="46"/>
      <c r="BW55" s="46"/>
      <c r="BX55" s="46"/>
      <c r="BY55" s="46"/>
      <c r="BZ55" s="4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5"/>
      <c r="BM56" s="46"/>
      <c r="BN56" s="46"/>
      <c r="BO56" s="46"/>
      <c r="BP56" s="46"/>
      <c r="BQ56" s="46"/>
      <c r="BR56" s="46"/>
      <c r="BS56" s="46"/>
      <c r="BT56" s="46"/>
      <c r="BU56" s="46"/>
      <c r="BV56" s="46"/>
      <c r="BW56" s="46"/>
      <c r="BX56" s="46"/>
      <c r="BY56" s="46"/>
      <c r="BZ56" s="4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5"/>
      <c r="BM57" s="46"/>
      <c r="BN57" s="46"/>
      <c r="BO57" s="46"/>
      <c r="BP57" s="46"/>
      <c r="BQ57" s="46"/>
      <c r="BR57" s="46"/>
      <c r="BS57" s="46"/>
      <c r="BT57" s="46"/>
      <c r="BU57" s="46"/>
      <c r="BV57" s="46"/>
      <c r="BW57" s="46"/>
      <c r="BX57" s="46"/>
      <c r="BY57" s="46"/>
      <c r="BZ57" s="4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5"/>
      <c r="BM58" s="46"/>
      <c r="BN58" s="46"/>
      <c r="BO58" s="46"/>
      <c r="BP58" s="46"/>
      <c r="BQ58" s="46"/>
      <c r="BR58" s="46"/>
      <c r="BS58" s="46"/>
      <c r="BT58" s="46"/>
      <c r="BU58" s="46"/>
      <c r="BV58" s="46"/>
      <c r="BW58" s="46"/>
      <c r="BX58" s="46"/>
      <c r="BY58" s="46"/>
      <c r="BZ58" s="4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5"/>
      <c r="BM59" s="46"/>
      <c r="BN59" s="46"/>
      <c r="BO59" s="46"/>
      <c r="BP59" s="46"/>
      <c r="BQ59" s="46"/>
      <c r="BR59" s="46"/>
      <c r="BS59" s="46"/>
      <c r="BT59" s="46"/>
      <c r="BU59" s="46"/>
      <c r="BV59" s="46"/>
      <c r="BW59" s="46"/>
      <c r="BX59" s="46"/>
      <c r="BY59" s="46"/>
      <c r="BZ59" s="4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5"/>
      <c r="BM60" s="46"/>
      <c r="BN60" s="46"/>
      <c r="BO60" s="46"/>
      <c r="BP60" s="46"/>
      <c r="BQ60" s="46"/>
      <c r="BR60" s="46"/>
      <c r="BS60" s="46"/>
      <c r="BT60" s="46"/>
      <c r="BU60" s="46"/>
      <c r="BV60" s="46"/>
      <c r="BW60" s="46"/>
      <c r="BX60" s="46"/>
      <c r="BY60" s="46"/>
      <c r="BZ60" s="4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5"/>
      <c r="BM61" s="46"/>
      <c r="BN61" s="46"/>
      <c r="BO61" s="46"/>
      <c r="BP61" s="46"/>
      <c r="BQ61" s="46"/>
      <c r="BR61" s="46"/>
      <c r="BS61" s="46"/>
      <c r="BT61" s="46"/>
      <c r="BU61" s="46"/>
      <c r="BV61" s="46"/>
      <c r="BW61" s="46"/>
      <c r="BX61" s="46"/>
      <c r="BY61" s="46"/>
      <c r="BZ61" s="4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5"/>
      <c r="BM62" s="46"/>
      <c r="BN62" s="46"/>
      <c r="BO62" s="46"/>
      <c r="BP62" s="46"/>
      <c r="BQ62" s="46"/>
      <c r="BR62" s="46"/>
      <c r="BS62" s="46"/>
      <c r="BT62" s="46"/>
      <c r="BU62" s="46"/>
      <c r="BV62" s="46"/>
      <c r="BW62" s="46"/>
      <c r="BX62" s="46"/>
      <c r="BY62" s="46"/>
      <c r="BZ62" s="4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51" t="s">
        <v>28</v>
      </c>
      <c r="BM64" s="52"/>
      <c r="BN64" s="52"/>
      <c r="BO64" s="52"/>
      <c r="BP64" s="52"/>
      <c r="BQ64" s="52"/>
      <c r="BR64" s="52"/>
      <c r="BS64" s="52"/>
      <c r="BT64" s="52"/>
      <c r="BU64" s="52"/>
      <c r="BV64" s="52"/>
      <c r="BW64" s="52"/>
      <c r="BX64" s="52"/>
      <c r="BY64" s="52"/>
      <c r="BZ64" s="53"/>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5" t="s">
        <v>114</v>
      </c>
      <c r="BM66" s="46"/>
      <c r="BN66" s="46"/>
      <c r="BO66" s="46"/>
      <c r="BP66" s="46"/>
      <c r="BQ66" s="46"/>
      <c r="BR66" s="46"/>
      <c r="BS66" s="46"/>
      <c r="BT66" s="46"/>
      <c r="BU66" s="46"/>
      <c r="BV66" s="46"/>
      <c r="BW66" s="46"/>
      <c r="BX66" s="46"/>
      <c r="BY66" s="46"/>
      <c r="BZ66" s="47"/>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5"/>
      <c r="BM67" s="46"/>
      <c r="BN67" s="46"/>
      <c r="BO67" s="46"/>
      <c r="BP67" s="46"/>
      <c r="BQ67" s="46"/>
      <c r="BR67" s="46"/>
      <c r="BS67" s="46"/>
      <c r="BT67" s="46"/>
      <c r="BU67" s="46"/>
      <c r="BV67" s="46"/>
      <c r="BW67" s="46"/>
      <c r="BX67" s="46"/>
      <c r="BY67" s="46"/>
      <c r="BZ67" s="47"/>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5"/>
      <c r="BM68" s="46"/>
      <c r="BN68" s="46"/>
      <c r="BO68" s="46"/>
      <c r="BP68" s="46"/>
      <c r="BQ68" s="46"/>
      <c r="BR68" s="46"/>
      <c r="BS68" s="46"/>
      <c r="BT68" s="46"/>
      <c r="BU68" s="46"/>
      <c r="BV68" s="46"/>
      <c r="BW68" s="46"/>
      <c r="BX68" s="46"/>
      <c r="BY68" s="46"/>
      <c r="BZ68" s="47"/>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5"/>
      <c r="BM69" s="46"/>
      <c r="BN69" s="46"/>
      <c r="BO69" s="46"/>
      <c r="BP69" s="46"/>
      <c r="BQ69" s="46"/>
      <c r="BR69" s="46"/>
      <c r="BS69" s="46"/>
      <c r="BT69" s="46"/>
      <c r="BU69" s="46"/>
      <c r="BV69" s="46"/>
      <c r="BW69" s="46"/>
      <c r="BX69" s="46"/>
      <c r="BY69" s="46"/>
      <c r="BZ69" s="47"/>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5"/>
      <c r="BM70" s="46"/>
      <c r="BN70" s="46"/>
      <c r="BO70" s="46"/>
      <c r="BP70" s="46"/>
      <c r="BQ70" s="46"/>
      <c r="BR70" s="46"/>
      <c r="BS70" s="46"/>
      <c r="BT70" s="46"/>
      <c r="BU70" s="46"/>
      <c r="BV70" s="46"/>
      <c r="BW70" s="46"/>
      <c r="BX70" s="46"/>
      <c r="BY70" s="46"/>
      <c r="BZ70" s="47"/>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5"/>
      <c r="BM71" s="46"/>
      <c r="BN71" s="46"/>
      <c r="BO71" s="46"/>
      <c r="BP71" s="46"/>
      <c r="BQ71" s="46"/>
      <c r="BR71" s="46"/>
      <c r="BS71" s="46"/>
      <c r="BT71" s="46"/>
      <c r="BU71" s="46"/>
      <c r="BV71" s="46"/>
      <c r="BW71" s="46"/>
      <c r="BX71" s="46"/>
      <c r="BY71" s="46"/>
      <c r="BZ71" s="47"/>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5"/>
      <c r="BM72" s="46"/>
      <c r="BN72" s="46"/>
      <c r="BO72" s="46"/>
      <c r="BP72" s="46"/>
      <c r="BQ72" s="46"/>
      <c r="BR72" s="46"/>
      <c r="BS72" s="46"/>
      <c r="BT72" s="46"/>
      <c r="BU72" s="46"/>
      <c r="BV72" s="46"/>
      <c r="BW72" s="46"/>
      <c r="BX72" s="46"/>
      <c r="BY72" s="46"/>
      <c r="BZ72" s="47"/>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5"/>
      <c r="BM73" s="46"/>
      <c r="BN73" s="46"/>
      <c r="BO73" s="46"/>
      <c r="BP73" s="46"/>
      <c r="BQ73" s="46"/>
      <c r="BR73" s="46"/>
      <c r="BS73" s="46"/>
      <c r="BT73" s="46"/>
      <c r="BU73" s="46"/>
      <c r="BV73" s="46"/>
      <c r="BW73" s="46"/>
      <c r="BX73" s="46"/>
      <c r="BY73" s="46"/>
      <c r="BZ73" s="47"/>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5"/>
      <c r="BM74" s="46"/>
      <c r="BN74" s="46"/>
      <c r="BO74" s="46"/>
      <c r="BP74" s="46"/>
      <c r="BQ74" s="46"/>
      <c r="BR74" s="46"/>
      <c r="BS74" s="46"/>
      <c r="BT74" s="46"/>
      <c r="BU74" s="46"/>
      <c r="BV74" s="46"/>
      <c r="BW74" s="46"/>
      <c r="BX74" s="46"/>
      <c r="BY74" s="46"/>
      <c r="BZ74" s="47"/>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5"/>
      <c r="BM75" s="46"/>
      <c r="BN75" s="46"/>
      <c r="BO75" s="46"/>
      <c r="BP75" s="46"/>
      <c r="BQ75" s="46"/>
      <c r="BR75" s="46"/>
      <c r="BS75" s="46"/>
      <c r="BT75" s="46"/>
      <c r="BU75" s="46"/>
      <c r="BV75" s="46"/>
      <c r="BW75" s="46"/>
      <c r="BX75" s="46"/>
      <c r="BY75" s="46"/>
      <c r="BZ75" s="47"/>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5"/>
      <c r="BM76" s="46"/>
      <c r="BN76" s="46"/>
      <c r="BO76" s="46"/>
      <c r="BP76" s="46"/>
      <c r="BQ76" s="46"/>
      <c r="BR76" s="46"/>
      <c r="BS76" s="46"/>
      <c r="BT76" s="46"/>
      <c r="BU76" s="46"/>
      <c r="BV76" s="46"/>
      <c r="BW76" s="46"/>
      <c r="BX76" s="46"/>
      <c r="BY76" s="46"/>
      <c r="BZ76" s="47"/>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5"/>
      <c r="BM77" s="46"/>
      <c r="BN77" s="46"/>
      <c r="BO77" s="46"/>
      <c r="BP77" s="46"/>
      <c r="BQ77" s="46"/>
      <c r="BR77" s="46"/>
      <c r="BS77" s="46"/>
      <c r="BT77" s="46"/>
      <c r="BU77" s="46"/>
      <c r="BV77" s="46"/>
      <c r="BW77" s="46"/>
      <c r="BX77" s="46"/>
      <c r="BY77" s="46"/>
      <c r="BZ77" s="47"/>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5"/>
      <c r="BM78" s="46"/>
      <c r="BN78" s="46"/>
      <c r="BO78" s="46"/>
      <c r="BP78" s="46"/>
      <c r="BQ78" s="46"/>
      <c r="BR78" s="46"/>
      <c r="BS78" s="46"/>
      <c r="BT78" s="46"/>
      <c r="BU78" s="46"/>
      <c r="BV78" s="46"/>
      <c r="BW78" s="46"/>
      <c r="BX78" s="46"/>
      <c r="BY78" s="46"/>
      <c r="BZ78" s="47"/>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45"/>
      <c r="BM79" s="46"/>
      <c r="BN79" s="46"/>
      <c r="BO79" s="46"/>
      <c r="BP79" s="46"/>
      <c r="BQ79" s="46"/>
      <c r="BR79" s="46"/>
      <c r="BS79" s="46"/>
      <c r="BT79" s="46"/>
      <c r="BU79" s="46"/>
      <c r="BV79" s="46"/>
      <c r="BW79" s="46"/>
      <c r="BX79" s="46"/>
      <c r="BY79" s="46"/>
      <c r="BZ79" s="47"/>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45"/>
      <c r="BM80" s="46"/>
      <c r="BN80" s="46"/>
      <c r="BO80" s="46"/>
      <c r="BP80" s="46"/>
      <c r="BQ80" s="46"/>
      <c r="BR80" s="46"/>
      <c r="BS80" s="46"/>
      <c r="BT80" s="46"/>
      <c r="BU80" s="46"/>
      <c r="BV80" s="46"/>
      <c r="BW80" s="46"/>
      <c r="BX80" s="46"/>
      <c r="BY80" s="46"/>
      <c r="BZ80" s="47"/>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45"/>
      <c r="BM81" s="46"/>
      <c r="BN81" s="46"/>
      <c r="BO81" s="46"/>
      <c r="BP81" s="46"/>
      <c r="BQ81" s="46"/>
      <c r="BR81" s="46"/>
      <c r="BS81" s="46"/>
      <c r="BT81" s="46"/>
      <c r="BU81" s="46"/>
      <c r="BV81" s="46"/>
      <c r="BW81" s="46"/>
      <c r="BX81" s="46"/>
      <c r="BY81" s="46"/>
      <c r="BZ81" s="47"/>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8"/>
      <c r="BM82" s="49"/>
      <c r="BN82" s="49"/>
      <c r="BO82" s="49"/>
      <c r="BP82" s="49"/>
      <c r="BQ82" s="49"/>
      <c r="BR82" s="49"/>
      <c r="BS82" s="49"/>
      <c r="BT82" s="49"/>
      <c r="BU82" s="49"/>
      <c r="BV82" s="49"/>
      <c r="BW82" s="49"/>
      <c r="BX82" s="49"/>
      <c r="BY82" s="49"/>
      <c r="BZ82" s="50"/>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b7v93Nca9RRaKhxozQDWMCXlw4x9MBSWCEuMzNanwGq3HhgFN7c24fApS3NkkroDh8TGid26GRcY6par2QR2Xw==" saltValue="2YxtvMZ6ZvRWveYtkw5Rc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6:BZ82"/>
    <mergeCell ref="BL64:BZ65"/>
    <mergeCell ref="BL11:BZ13"/>
    <mergeCell ref="B14:BJ15"/>
    <mergeCell ref="BL14:BZ15"/>
    <mergeCell ref="BL45:BZ46"/>
    <mergeCell ref="B60:BJ61"/>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14605</v>
      </c>
      <c r="D6" s="34">
        <f t="shared" si="3"/>
        <v>46</v>
      </c>
      <c r="E6" s="34">
        <f t="shared" si="3"/>
        <v>1</v>
      </c>
      <c r="F6" s="34">
        <f t="shared" si="3"/>
        <v>0</v>
      </c>
      <c r="G6" s="34">
        <f t="shared" si="3"/>
        <v>1</v>
      </c>
      <c r="H6" s="34" t="str">
        <f t="shared" si="3"/>
        <v>北海道　上富良野町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71.75</v>
      </c>
      <c r="P6" s="35">
        <f t="shared" si="3"/>
        <v>90.39</v>
      </c>
      <c r="Q6" s="35">
        <f t="shared" si="3"/>
        <v>3552</v>
      </c>
      <c r="R6" s="35">
        <f t="shared" si="3"/>
        <v>10661</v>
      </c>
      <c r="S6" s="35">
        <f t="shared" si="3"/>
        <v>237.1</v>
      </c>
      <c r="T6" s="35">
        <f t="shared" si="3"/>
        <v>44.96</v>
      </c>
      <c r="U6" s="35">
        <f t="shared" si="3"/>
        <v>9507</v>
      </c>
      <c r="V6" s="35">
        <f t="shared" si="3"/>
        <v>23.86</v>
      </c>
      <c r="W6" s="35">
        <f t="shared" si="3"/>
        <v>398.45</v>
      </c>
      <c r="X6" s="36">
        <f>IF(X7="",NA(),X7)</f>
        <v>124.3</v>
      </c>
      <c r="Y6" s="36">
        <f t="shared" ref="Y6:AG6" si="4">IF(Y7="",NA(),Y7)</f>
        <v>124.07</v>
      </c>
      <c r="Z6" s="36">
        <f t="shared" si="4"/>
        <v>121.82</v>
      </c>
      <c r="AA6" s="36">
        <f t="shared" si="4"/>
        <v>127.5</v>
      </c>
      <c r="AB6" s="36">
        <f t="shared" si="4"/>
        <v>125.92</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380.65</v>
      </c>
      <c r="AU6" s="36">
        <f t="shared" ref="AU6:BC6" si="6">IF(AU7="",NA(),AU7)</f>
        <v>428.32</v>
      </c>
      <c r="AV6" s="36">
        <f t="shared" si="6"/>
        <v>484.59</v>
      </c>
      <c r="AW6" s="36">
        <f t="shared" si="6"/>
        <v>585.32000000000005</v>
      </c>
      <c r="AX6" s="36">
        <f t="shared" si="6"/>
        <v>812.74</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332.98</v>
      </c>
      <c r="BF6" s="36">
        <f t="shared" ref="BF6:BN6" si="7">IF(BF7="",NA(),BF7)</f>
        <v>305.38</v>
      </c>
      <c r="BG6" s="36">
        <f t="shared" si="7"/>
        <v>288.97000000000003</v>
      </c>
      <c r="BH6" s="36">
        <f t="shared" si="7"/>
        <v>285.10000000000002</v>
      </c>
      <c r="BI6" s="36">
        <f t="shared" si="7"/>
        <v>293.19</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129.41</v>
      </c>
      <c r="BQ6" s="36">
        <f t="shared" ref="BQ6:BY6" si="8">IF(BQ7="",NA(),BQ7)</f>
        <v>128.87</v>
      </c>
      <c r="BR6" s="36">
        <f t="shared" si="8"/>
        <v>126.82</v>
      </c>
      <c r="BS6" s="36">
        <f t="shared" si="8"/>
        <v>134.32</v>
      </c>
      <c r="BT6" s="36">
        <f t="shared" si="8"/>
        <v>132.47999999999999</v>
      </c>
      <c r="BU6" s="36">
        <f t="shared" si="8"/>
        <v>92.76</v>
      </c>
      <c r="BV6" s="36">
        <f t="shared" si="8"/>
        <v>93.28</v>
      </c>
      <c r="BW6" s="36">
        <f t="shared" si="8"/>
        <v>87.51</v>
      </c>
      <c r="BX6" s="36">
        <f t="shared" si="8"/>
        <v>84.77</v>
      </c>
      <c r="BY6" s="36">
        <f t="shared" si="8"/>
        <v>87.11</v>
      </c>
      <c r="BZ6" s="35" t="str">
        <f>IF(BZ7="","",IF(BZ7="-","【-】","【"&amp;SUBSTITUTE(TEXT(BZ7,"#,##0.00"),"-","△")&amp;"】"))</f>
        <v>【103.24】</v>
      </c>
      <c r="CA6" s="36">
        <f>IF(CA7="",NA(),CA7)</f>
        <v>141.91999999999999</v>
      </c>
      <c r="CB6" s="36">
        <f t="shared" ref="CB6:CJ6" si="9">IF(CB7="",NA(),CB7)</f>
        <v>142.44999999999999</v>
      </c>
      <c r="CC6" s="36">
        <f t="shared" si="9"/>
        <v>145.28</v>
      </c>
      <c r="CD6" s="36">
        <f t="shared" si="9"/>
        <v>137.81</v>
      </c>
      <c r="CE6" s="36">
        <f t="shared" si="9"/>
        <v>139.57</v>
      </c>
      <c r="CF6" s="36">
        <f t="shared" si="9"/>
        <v>208.67</v>
      </c>
      <c r="CG6" s="36">
        <f t="shared" si="9"/>
        <v>208.29</v>
      </c>
      <c r="CH6" s="36">
        <f t="shared" si="9"/>
        <v>218.42</v>
      </c>
      <c r="CI6" s="36">
        <f t="shared" si="9"/>
        <v>227.27</v>
      </c>
      <c r="CJ6" s="36">
        <f t="shared" si="9"/>
        <v>223.98</v>
      </c>
      <c r="CK6" s="35" t="str">
        <f>IF(CK7="","",IF(CK7="-","【-】","【"&amp;SUBSTITUTE(TEXT(CK7,"#,##0.00"),"-","△")&amp;"】"))</f>
        <v>【168.38】</v>
      </c>
      <c r="CL6" s="36">
        <f>IF(CL7="",NA(),CL7)</f>
        <v>43.22</v>
      </c>
      <c r="CM6" s="36">
        <f t="shared" ref="CM6:CU6" si="10">IF(CM7="",NA(),CM7)</f>
        <v>42.87</v>
      </c>
      <c r="CN6" s="36">
        <f t="shared" si="10"/>
        <v>44.05</v>
      </c>
      <c r="CO6" s="36">
        <f t="shared" si="10"/>
        <v>44.13</v>
      </c>
      <c r="CP6" s="36">
        <f t="shared" si="10"/>
        <v>43.99</v>
      </c>
      <c r="CQ6" s="36">
        <f t="shared" si="10"/>
        <v>49.08</v>
      </c>
      <c r="CR6" s="36">
        <f t="shared" si="10"/>
        <v>49.32</v>
      </c>
      <c r="CS6" s="36">
        <f t="shared" si="10"/>
        <v>50.24</v>
      </c>
      <c r="CT6" s="36">
        <f t="shared" si="10"/>
        <v>50.29</v>
      </c>
      <c r="CU6" s="36">
        <f t="shared" si="10"/>
        <v>49.64</v>
      </c>
      <c r="CV6" s="35" t="str">
        <f>IF(CV7="","",IF(CV7="-","【-】","【"&amp;SUBSTITUTE(TEXT(CV7,"#,##0.00"),"-","△")&amp;"】"))</f>
        <v>【60.00】</v>
      </c>
      <c r="CW6" s="36">
        <f>IF(CW7="",NA(),CW7)</f>
        <v>80.19</v>
      </c>
      <c r="CX6" s="36">
        <f t="shared" ref="CX6:DF6" si="11">IF(CX7="",NA(),CX7)</f>
        <v>80.72</v>
      </c>
      <c r="CY6" s="36">
        <f t="shared" si="11"/>
        <v>78.45</v>
      </c>
      <c r="CZ6" s="36">
        <f t="shared" si="11"/>
        <v>77.31</v>
      </c>
      <c r="DA6" s="36">
        <f t="shared" si="11"/>
        <v>76.84</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51.59</v>
      </c>
      <c r="DI6" s="36">
        <f t="shared" ref="DI6:DQ6" si="12">IF(DI7="",NA(),DI7)</f>
        <v>53.47</v>
      </c>
      <c r="DJ6" s="36">
        <f t="shared" si="12"/>
        <v>55.11</v>
      </c>
      <c r="DK6" s="36">
        <f t="shared" si="12"/>
        <v>56.24</v>
      </c>
      <c r="DL6" s="36">
        <f t="shared" si="12"/>
        <v>57.18</v>
      </c>
      <c r="DM6" s="36">
        <f t="shared" si="12"/>
        <v>47.44</v>
      </c>
      <c r="DN6" s="36">
        <f t="shared" si="12"/>
        <v>48.3</v>
      </c>
      <c r="DO6" s="36">
        <f t="shared" si="12"/>
        <v>45.14</v>
      </c>
      <c r="DP6" s="36">
        <f t="shared" si="12"/>
        <v>45.85</v>
      </c>
      <c r="DQ6" s="36">
        <f t="shared" si="12"/>
        <v>47.31</v>
      </c>
      <c r="DR6" s="35" t="str">
        <f>IF(DR7="","",IF(DR7="-","【-】","【"&amp;SUBSTITUTE(TEXT(DR7,"#,##0.00"),"-","△")&amp;"】"))</f>
        <v>【49.59】</v>
      </c>
      <c r="DS6" s="36">
        <f>IF(DS7="",NA(),DS7)</f>
        <v>20.04</v>
      </c>
      <c r="DT6" s="36">
        <f t="shared" ref="DT6:EB6" si="13">IF(DT7="",NA(),DT7)</f>
        <v>27.85</v>
      </c>
      <c r="DU6" s="36">
        <f t="shared" si="13"/>
        <v>24.86</v>
      </c>
      <c r="DV6" s="36">
        <f t="shared" si="13"/>
        <v>23.97</v>
      </c>
      <c r="DW6" s="36">
        <f t="shared" si="13"/>
        <v>25.11</v>
      </c>
      <c r="DX6" s="36">
        <f t="shared" si="13"/>
        <v>11.16</v>
      </c>
      <c r="DY6" s="36">
        <f t="shared" si="13"/>
        <v>12.43</v>
      </c>
      <c r="DZ6" s="36">
        <f t="shared" si="13"/>
        <v>13.58</v>
      </c>
      <c r="EA6" s="36">
        <f t="shared" si="13"/>
        <v>14.13</v>
      </c>
      <c r="EB6" s="36">
        <f t="shared" si="13"/>
        <v>16.77</v>
      </c>
      <c r="EC6" s="35" t="str">
        <f>IF(EC7="","",IF(EC7="-","【-】","【"&amp;SUBSTITUTE(TEXT(EC7,"#,##0.00"),"-","△")&amp;"】"))</f>
        <v>【19.44】</v>
      </c>
      <c r="ED6" s="36">
        <f>IF(ED7="",NA(),ED7)</f>
        <v>0.43</v>
      </c>
      <c r="EE6" s="36">
        <f t="shared" ref="EE6:EM6" si="14">IF(EE7="",NA(),EE7)</f>
        <v>0.3</v>
      </c>
      <c r="EF6" s="36">
        <f t="shared" si="14"/>
        <v>0.37</v>
      </c>
      <c r="EG6" s="36">
        <f t="shared" si="14"/>
        <v>0.24</v>
      </c>
      <c r="EH6" s="36">
        <f t="shared" si="14"/>
        <v>0.33</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14605</v>
      </c>
      <c r="D7" s="38">
        <v>46</v>
      </c>
      <c r="E7" s="38">
        <v>1</v>
      </c>
      <c r="F7" s="38">
        <v>0</v>
      </c>
      <c r="G7" s="38">
        <v>1</v>
      </c>
      <c r="H7" s="38" t="s">
        <v>93</v>
      </c>
      <c r="I7" s="38" t="s">
        <v>94</v>
      </c>
      <c r="J7" s="38" t="s">
        <v>95</v>
      </c>
      <c r="K7" s="38" t="s">
        <v>96</v>
      </c>
      <c r="L7" s="38" t="s">
        <v>97</v>
      </c>
      <c r="M7" s="38" t="s">
        <v>98</v>
      </c>
      <c r="N7" s="39" t="s">
        <v>99</v>
      </c>
      <c r="O7" s="39">
        <v>71.75</v>
      </c>
      <c r="P7" s="39">
        <v>90.39</v>
      </c>
      <c r="Q7" s="39">
        <v>3552</v>
      </c>
      <c r="R7" s="39">
        <v>10661</v>
      </c>
      <c r="S7" s="39">
        <v>237.1</v>
      </c>
      <c r="T7" s="39">
        <v>44.96</v>
      </c>
      <c r="U7" s="39">
        <v>9507</v>
      </c>
      <c r="V7" s="39">
        <v>23.86</v>
      </c>
      <c r="W7" s="39">
        <v>398.45</v>
      </c>
      <c r="X7" s="39">
        <v>124.3</v>
      </c>
      <c r="Y7" s="39">
        <v>124.07</v>
      </c>
      <c r="Z7" s="39">
        <v>121.82</v>
      </c>
      <c r="AA7" s="39">
        <v>127.5</v>
      </c>
      <c r="AB7" s="39">
        <v>125.92</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380.65</v>
      </c>
      <c r="AU7" s="39">
        <v>428.32</v>
      </c>
      <c r="AV7" s="39">
        <v>484.59</v>
      </c>
      <c r="AW7" s="39">
        <v>585.32000000000005</v>
      </c>
      <c r="AX7" s="39">
        <v>812.74</v>
      </c>
      <c r="AY7" s="39">
        <v>416.14</v>
      </c>
      <c r="AZ7" s="39">
        <v>371.89</v>
      </c>
      <c r="BA7" s="39">
        <v>293.23</v>
      </c>
      <c r="BB7" s="39">
        <v>300.14</v>
      </c>
      <c r="BC7" s="39">
        <v>301.04000000000002</v>
      </c>
      <c r="BD7" s="39">
        <v>264.97000000000003</v>
      </c>
      <c r="BE7" s="39">
        <v>332.98</v>
      </c>
      <c r="BF7" s="39">
        <v>305.38</v>
      </c>
      <c r="BG7" s="39">
        <v>288.97000000000003</v>
      </c>
      <c r="BH7" s="39">
        <v>285.10000000000002</v>
      </c>
      <c r="BI7" s="39">
        <v>293.19</v>
      </c>
      <c r="BJ7" s="39">
        <v>487.22</v>
      </c>
      <c r="BK7" s="39">
        <v>483.11</v>
      </c>
      <c r="BL7" s="39">
        <v>542.29999999999995</v>
      </c>
      <c r="BM7" s="39">
        <v>566.65</v>
      </c>
      <c r="BN7" s="39">
        <v>551.62</v>
      </c>
      <c r="BO7" s="39">
        <v>266.61</v>
      </c>
      <c r="BP7" s="39">
        <v>129.41</v>
      </c>
      <c r="BQ7" s="39">
        <v>128.87</v>
      </c>
      <c r="BR7" s="39">
        <v>126.82</v>
      </c>
      <c r="BS7" s="39">
        <v>134.32</v>
      </c>
      <c r="BT7" s="39">
        <v>132.47999999999999</v>
      </c>
      <c r="BU7" s="39">
        <v>92.76</v>
      </c>
      <c r="BV7" s="39">
        <v>93.28</v>
      </c>
      <c r="BW7" s="39">
        <v>87.51</v>
      </c>
      <c r="BX7" s="39">
        <v>84.77</v>
      </c>
      <c r="BY7" s="39">
        <v>87.11</v>
      </c>
      <c r="BZ7" s="39">
        <v>103.24</v>
      </c>
      <c r="CA7" s="39">
        <v>141.91999999999999</v>
      </c>
      <c r="CB7" s="39">
        <v>142.44999999999999</v>
      </c>
      <c r="CC7" s="39">
        <v>145.28</v>
      </c>
      <c r="CD7" s="39">
        <v>137.81</v>
      </c>
      <c r="CE7" s="39">
        <v>139.57</v>
      </c>
      <c r="CF7" s="39">
        <v>208.67</v>
      </c>
      <c r="CG7" s="39">
        <v>208.29</v>
      </c>
      <c r="CH7" s="39">
        <v>218.42</v>
      </c>
      <c r="CI7" s="39">
        <v>227.27</v>
      </c>
      <c r="CJ7" s="39">
        <v>223.98</v>
      </c>
      <c r="CK7" s="39">
        <v>168.38</v>
      </c>
      <c r="CL7" s="39">
        <v>43.22</v>
      </c>
      <c r="CM7" s="39">
        <v>42.87</v>
      </c>
      <c r="CN7" s="39">
        <v>44.05</v>
      </c>
      <c r="CO7" s="39">
        <v>44.13</v>
      </c>
      <c r="CP7" s="39">
        <v>43.99</v>
      </c>
      <c r="CQ7" s="39">
        <v>49.08</v>
      </c>
      <c r="CR7" s="39">
        <v>49.32</v>
      </c>
      <c r="CS7" s="39">
        <v>50.24</v>
      </c>
      <c r="CT7" s="39">
        <v>50.29</v>
      </c>
      <c r="CU7" s="39">
        <v>49.64</v>
      </c>
      <c r="CV7" s="39">
        <v>60</v>
      </c>
      <c r="CW7" s="39">
        <v>80.19</v>
      </c>
      <c r="CX7" s="39">
        <v>80.72</v>
      </c>
      <c r="CY7" s="39">
        <v>78.45</v>
      </c>
      <c r="CZ7" s="39">
        <v>77.31</v>
      </c>
      <c r="DA7" s="39">
        <v>76.84</v>
      </c>
      <c r="DB7" s="39">
        <v>79.3</v>
      </c>
      <c r="DC7" s="39">
        <v>79.34</v>
      </c>
      <c r="DD7" s="39">
        <v>78.650000000000006</v>
      </c>
      <c r="DE7" s="39">
        <v>77.73</v>
      </c>
      <c r="DF7" s="39">
        <v>78.09</v>
      </c>
      <c r="DG7" s="39">
        <v>89.8</v>
      </c>
      <c r="DH7" s="39">
        <v>51.59</v>
      </c>
      <c r="DI7" s="39">
        <v>53.47</v>
      </c>
      <c r="DJ7" s="39">
        <v>55.11</v>
      </c>
      <c r="DK7" s="39">
        <v>56.24</v>
      </c>
      <c r="DL7" s="39">
        <v>57.18</v>
      </c>
      <c r="DM7" s="39">
        <v>47.44</v>
      </c>
      <c r="DN7" s="39">
        <v>48.3</v>
      </c>
      <c r="DO7" s="39">
        <v>45.14</v>
      </c>
      <c r="DP7" s="39">
        <v>45.85</v>
      </c>
      <c r="DQ7" s="39">
        <v>47.31</v>
      </c>
      <c r="DR7" s="39">
        <v>49.59</v>
      </c>
      <c r="DS7" s="39">
        <v>20.04</v>
      </c>
      <c r="DT7" s="39">
        <v>27.85</v>
      </c>
      <c r="DU7" s="39">
        <v>24.86</v>
      </c>
      <c r="DV7" s="39">
        <v>23.97</v>
      </c>
      <c r="DW7" s="39">
        <v>25.11</v>
      </c>
      <c r="DX7" s="39">
        <v>11.16</v>
      </c>
      <c r="DY7" s="39">
        <v>12.43</v>
      </c>
      <c r="DZ7" s="39">
        <v>13.58</v>
      </c>
      <c r="EA7" s="39">
        <v>14.13</v>
      </c>
      <c r="EB7" s="39">
        <v>16.77</v>
      </c>
      <c r="EC7" s="39">
        <v>19.440000000000001</v>
      </c>
      <c r="ED7" s="39">
        <v>0.43</v>
      </c>
      <c r="EE7" s="39">
        <v>0.3</v>
      </c>
      <c r="EF7" s="39">
        <v>0.37</v>
      </c>
      <c r="EG7" s="39">
        <v>0.24</v>
      </c>
      <c r="EH7" s="39">
        <v>0.33</v>
      </c>
      <c r="EI7" s="39">
        <v>0.65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107</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甲斐　幹彦</cp:lastModifiedBy>
  <dcterms:created xsi:type="dcterms:W3CDTF">2020-12-04T02:01:55Z</dcterms:created>
  <dcterms:modified xsi:type="dcterms:W3CDTF">2021-01-21T10:04:24Z</dcterms:modified>
  <cp:category/>
</cp:coreProperties>
</file>