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ホームページ用\contents\02kikaku\0230zaisei\h31_yosan\"/>
    </mc:Choice>
  </mc:AlternateContent>
  <bookViews>
    <workbookView xWindow="0" yWindow="0" windowWidth="21600" windowHeight="9600"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CO34" i="10" l="1"/>
</calcChain>
</file>

<file path=xl/sharedStrings.xml><?xml version="1.0" encoding="utf-8"?>
<sst xmlns="http://schemas.openxmlformats.org/spreadsheetml/2006/main" count="1115" uniqueCount="607">
  <si>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</si>
  <si>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</si>
  <si>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</si>
  <si>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</si>
  <si>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</si>
  <si>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</si>
  <si>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</si>
  <si>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</si>
  <si>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</si>
  <si>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</si>
  <si>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</si>
  <si>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</si>
  <si>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</si>
  <si>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</si>
  <si>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</si>
  <si>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</si>
  <si>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</si>
  <si>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</si>
  <si>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</si>
  <si>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</si>
  <si>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</si>
  <si>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</si>
  <si>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</si>
  <si>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</si>
  <si>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</si>
  <si>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</si>
  <si>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</si>
  <si>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</si>
  <si>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</si>
  <si>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</si>
  <si>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</si>
  <si>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</si>
  <si>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</si>
  <si>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</si>
  <si>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</si>
  <si>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</si>
  <si>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</si>
  <si>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</si>
  <si>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</si>
  <si>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</si>
  <si>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</si>
  <si>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</si>
  <si>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</si>
  <si>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</si>
  <si>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</si>
  <si>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</si>
  <si>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</si>
  <si>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</si>
  <si>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</si>
  <si>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</si>
  <si>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</si>
  <si>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</si>
  <si>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</si>
  <si>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</si>
  <si>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</si>
  <si>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</si>
  <si>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</si>
  <si>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</si>
  <si>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</si>
  <si>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</si>
  <si>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</si>
  <si>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</si>
  <si>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</si>
  <si>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</si>
  <si>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</si>
  <si>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</si>
  <si>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</si>
  <si>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</si>
  <si>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</si>
  <si>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</si>
  <si>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</si>
  <si>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</si>
  <si>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</si>
  <si>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</si>
  <si>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</si>
  <si>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</si>
  <si>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</si>
  <si>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</si>
  <si>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</si>
  <si>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</si>
  <si>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</si>
  <si>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</si>
  <si>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</si>
  <si>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</si>
  <si>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</si>
  <si>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</si>
  <si>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</si>
  <si>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</si>
  <si>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</si>
  <si>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</si>
  <si>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</si>
  <si>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</si>
  <si>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</si>
  <si>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</si>
  <si>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</si>
  <si>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</si>
  <si>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</si>
  <si>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</si>
  <si>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</si>
  <si>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</si>
  <si>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</si>
  <si>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</si>
  <si>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</si>
  <si>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</si>
  <si>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</si>
  <si>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</si>
  <si>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</si>
  <si>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</si>
  <si>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</si>
  <si>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</si>
  <si>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</si>
  <si>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</si>
  <si>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</si>
  <si>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</si>
  <si>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</si>
  <si>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</si>
  <si>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</si>
  <si>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</si>
  <si>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</si>
  <si>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</si>
  <si>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</si>
  <si>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</si>
  <si>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</si>
  <si>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</si>
  <si>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</si>
  <si>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</si>
  <si>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</si>
  <si>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</si>
  <si>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</si>
  <si>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</si>
  <si>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</si>
  <si>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</si>
  <si>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</si>
  <si>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</si>
  <si>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</si>
  <si>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</si>
  <si>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</si>
  <si>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</si>
  <si>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</si>
  <si>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</si>
  <si>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</si>
  <si>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</si>
  <si>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</si>
  <si>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</si>
  <si>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</si>
  <si>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</si>
  <si>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</si>
  <si>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</si>
  <si>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</si>
  <si>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</si>
  <si>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</si>
  <si>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</si>
  <si>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</si>
  <si>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</si>
  <si>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</si>
  <si>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</si>
  <si>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</si>
  <si>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</si>
  <si>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</si>
  <si>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</si>
  <si>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</si>
  <si>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</si>
  <si>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</si>
  <si>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</si>
  <si>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</si>
  <si>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</si>
  <si>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</si>
  <si>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</si>
  <si>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</si>
  <si>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</si>
  <si>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</si>
  <si>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</si>
  <si>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</si>
  <si>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</si>
  <si>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</si>
  <si>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</si>
  <si>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</si>
  <si>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</si>
  <si>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</si>
  <si>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</si>
  <si>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</si>
  <si>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</si>
  <si>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</si>
  <si>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</si>
  <si>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</si>
  <si>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</si>
  <si>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</si>
  <si>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</si>
  <si>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</si>
  <si>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</si>
  <si>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</si>
  <si>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</si>
  <si>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</si>
  <si>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</si>
  <si>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</si>
  <si>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</si>
  <si>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</si>
  <si>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</si>
  <si>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</si>
  <si>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</si>
  <si>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</si>
  <si>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</si>
  <si>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</si>
  <si>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</si>
  <si>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</si>
  <si>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</si>
  <si>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</si>
  <si>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</si>
  <si>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</si>
  <si>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</si>
  <si>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</si>
  <si>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</si>
  <si>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</si>
  <si>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</si>
  <si>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</si>
  <si>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北海道上富良野町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</si>
  <si>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</si>
  <si>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</si>
  <si>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</si>
  <si>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</si>
  <si>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</si>
  <si>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</si>
  <si>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</si>
  <si>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</si>
  <si>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</si>
  <si>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</si>
  <si>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</si>
  <si>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</si>
  <si>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</si>
  <si>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</si>
  <si>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</si>
  <si>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</si>
  <si>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</si>
  <si>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</si>
  <si>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</si>
  <si>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</si>
  <si>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</si>
  <si>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</si>
  <si>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</si>
  <si>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</si>
  <si>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</si>
  <si>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</si>
  <si>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</si>
  <si>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</si>
  <si>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</si>
  <si>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</si>
  <si>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</si>
  <si>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</si>
  <si>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</si>
  <si>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</si>
  <si>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</si>
  <si>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</si>
  <si>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</si>
  <si>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</si>
  <si>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</si>
  <si>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</si>
  <si>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</si>
  <si>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</si>
  <si>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</si>
  <si>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</si>
  <si>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</si>
  <si>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</si>
  <si>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</si>
  <si>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</si>
  <si>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</si>
  <si>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</si>
  <si>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</si>
  <si>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</si>
  <si>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</si>
  <si>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</si>
  <si>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</si>
  <si>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</si>
  <si>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</si>
  <si>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</si>
  <si>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</si>
  <si>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</si>
  <si>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</si>
  <si>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</si>
  <si>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</si>
  <si>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</si>
  <si>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</si>
  <si>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</si>
  <si>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</si>
  <si>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</si>
  <si>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</si>
  <si>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</si>
  <si>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</si>
  <si>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</si>
  <si>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</si>
  <si>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</si>
  <si>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</si>
  <si>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</si>
  <si>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</si>
  <si>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</si>
  <si>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</si>
  <si>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</si>
  <si>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</si>
  <si>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</si>
  <si>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</si>
  <si>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</si>
  <si>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</si>
  <si>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</si>
  <si>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</si>
  <si>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</si>
  <si>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</si>
  <si>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</si>
  <si>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</si>
  <si>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</si>
  <si>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</si>
  <si>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</si>
  <si>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</si>
  <si>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</si>
  <si>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</si>
  <si>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</si>
  <si>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</si>
  <si>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</si>
  <si>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</si>
  <si>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</si>
  <si>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</si>
  <si>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</si>
  <si>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</si>
  <si>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</si>
  <si>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</si>
  <si>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</si>
  <si>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</si>
  <si>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</si>
  <si>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</si>
  <si>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</si>
  <si>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</si>
  <si>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</si>
  <si>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</si>
  <si>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</si>
  <si>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</si>
  <si>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</si>
  <si>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</si>
  <si>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</si>
  <si>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</si>
  <si>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</si>
  <si>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</si>
  <si>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</si>
  <si>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</si>
  <si>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</si>
  <si>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</si>
  <si>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</si>
  <si>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</si>
  <si>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</si>
  <si>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</si>
  <si>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</si>
  <si>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</si>
  <si>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</si>
  <si>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</si>
  <si>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</si>
  <si>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</si>
  <si>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</si>
  <si>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</si>
  <si>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</si>
  <si>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</si>
  <si>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</si>
  <si>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</si>
  <si>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</si>
  <si>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</si>
  <si>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</si>
  <si>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</si>
  <si>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</si>
  <si>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</si>
  <si>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</si>
  <si>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</si>
  <si>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</si>
  <si>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</si>
  <si>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北海道上富良野町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</si>
  <si>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</si>
  <si>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</si>
  <si>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</si>
  <si>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</si>
  <si>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</si>
  <si>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</si>
  <si>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</si>
  <si>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</si>
  <si>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</si>
  <si>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</si>
  <si>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</si>
  <si>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</si>
  <si>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</si>
  <si>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</si>
  <si>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</si>
  <si>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</si>
  <si>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</si>
  <si>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</si>
  <si>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</si>
  <si>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</si>
  <si>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</si>
  <si>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</si>
  <si>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</si>
  <si>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</si>
  <si>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</si>
  <si>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</si>
  <si>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</si>
  <si>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</si>
  <si>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</si>
  <si>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</si>
  <si>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</si>
  <si>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</si>
  <si>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</si>
  <si>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</si>
  <si>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</si>
  <si>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</si>
  <si>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</si>
  <si>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</si>
  <si>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</si>
  <si>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</si>
  <si>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</si>
  <si>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</si>
  <si>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</si>
  <si>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</si>
  <si>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</si>
  <si>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</si>
  <si>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</si>
  <si>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</si>
  <si>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</si>
  <si>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</si>
  <si>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</si>
  <si>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</si>
  <si>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</si>
  <si>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</si>
  <si>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</si>
  <si>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</si>
  <si>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</si>
  <si>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</si>
  <si>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</si>
  <si>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</si>
  <si>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</si>
  <si>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</si>
  <si>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</si>
  <si>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</si>
  <si>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</si>
  <si>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</si>
  <si>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</si>
  <si>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</si>
  <si>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</si>
  <si>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</si>
  <si>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</si>
  <si>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</si>
  <si>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</si>
  <si>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</si>
  <si>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</si>
  <si>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</si>
  <si>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</si>
  <si>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</si>
  <si>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</si>
  <si>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</si>
  <si>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</si>
  <si>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</si>
  <si>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</si>
  <si>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</si>
  <si>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</si>
  <si>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</si>
  <si>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</si>
  <si>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</si>
  <si>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</si>
  <si>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</si>
  <si>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</si>
  <si>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</si>
  <si>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</si>
  <si>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</si>
  <si>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</si>
  <si>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</si>
  <si>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</si>
  <si>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</si>
  <si>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</si>
  <si>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</si>
  <si>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</si>
  <si>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</si>
  <si>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</si>
  <si>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</si>
  <si>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</si>
  <si>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</si>
  <si>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</si>
  <si>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</si>
  <si>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ラベンダーハイツ事業特別会計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</si>
  <si>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</si>
  <si>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</si>
  <si>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</si>
  <si>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</si>
  <si>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</si>
  <si>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</si>
  <si>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</si>
  <si>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</si>
  <si>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</si>
  <si>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</si>
  <si>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</si>
  <si>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</si>
  <si>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</si>
  <si>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</si>
  <si>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</si>
  <si>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</si>
  <si>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</si>
  <si>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</si>
  <si>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</si>
  <si>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</si>
  <si>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</si>
  <si>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</si>
  <si>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</si>
  <si>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</si>
  <si>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</si>
  <si>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</si>
  <si>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</si>
  <si>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</si>
  <si>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</si>
  <si>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</si>
  <si>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</si>
  <si>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</si>
  <si>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</si>
  <si>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</si>
  <si>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</si>
  <si>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</si>
  <si>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</si>
  <si>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</si>
  <si>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</si>
  <si>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</si>
  <si>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</si>
  <si>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</si>
  <si>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</si>
  <si>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</si>
  <si>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</si>
  <si>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</si>
  <si>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</si>
  <si>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</si>
  <si>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</si>
  <si>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</si>
  <si>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</si>
  <si>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</si>
  <si>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</si>
  <si>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</si>
  <si>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</si>
  <si>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</si>
  <si>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</si>
  <si>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</si>
  <si>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</si>
  <si>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</si>
  <si>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</si>
  <si>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</si>
  <si>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</si>
  <si>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</si>
  <si>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</si>
  <si>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</si>
  <si>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</si>
  <si>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</si>
  <si>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</si>
  <si>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</si>
  <si>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</si>
  <si>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</si>
  <si>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</si>
  <si>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</si>
  <si>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</si>
  <si>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</si>
  <si>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</si>
  <si>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</si>
  <si>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</si>
  <si>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</si>
  <si>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</si>
  <si>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</si>
  <si>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</si>
  <si>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</si>
  <si>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</si>
  <si>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</si>
  <si>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</si>
  <si>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</si>
  <si>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1.71</t>
  </si>
  <si>
    <t>▲ 2.09</t>
  </si>
  <si>
    <t>水道事業会計</t>
  </si>
  <si>
    <t>一般会計</t>
  </si>
  <si>
    <t>病院事業会計</t>
  </si>
  <si>
    <t>国民健康保険特別会計</t>
  </si>
  <si>
    <t>介護保険特別会計</t>
  </si>
  <si>
    <t>ラベンダーハイツ事業特別会計</t>
  </si>
  <si>
    <t>▲ 0.44</t>
  </si>
  <si>
    <t>▲ 0.56</t>
  </si>
  <si>
    <t>▲ 0.48</t>
  </si>
  <si>
    <t>公共下水道事業特別会計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</si>
  <si>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</si>
  <si>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</si>
  <si>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</si>
  <si>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</si>
  <si>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</si>
  <si>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</si>
  <si>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</si>
  <si>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</si>
  <si>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</si>
  <si>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</si>
  <si>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農業振興基金</t>
    <rPh sb="0" eb="2">
      <t>ノウギョウ</t>
    </rPh>
    <rPh sb="2" eb="4">
      <t>シンコウ</t>
    </rPh>
    <rPh sb="4" eb="6">
      <t>キキン</t>
    </rPh>
    <phoneticPr fontId="5"/>
  </si>
  <si>
    <t>十勝岳と共生するまちづくり応援基金</t>
    <rPh sb="0" eb="2">
      <t>トカチ</t>
    </rPh>
    <rPh sb="2" eb="3">
      <t>ダケ</t>
    </rPh>
    <rPh sb="4" eb="6">
      <t>キョウセイ</t>
    </rPh>
    <rPh sb="13" eb="15">
      <t>オウエン</t>
    </rPh>
    <rPh sb="15" eb="17">
      <t>キキン</t>
    </rPh>
    <phoneticPr fontId="5"/>
  </si>
  <si>
    <t>上富良野振興公社</t>
    <rPh sb="0" eb="4">
      <t>カミフラノ</t>
    </rPh>
    <rPh sb="4" eb="6">
      <t>シンコウ</t>
    </rPh>
    <rPh sb="6" eb="8">
      <t>コウシャ</t>
    </rPh>
    <phoneticPr fontId="2"/>
  </si>
  <si>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</si>
  <si>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</si>
  <si>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</si>
  <si>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</si>
  <si>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</si>
  <si>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</si>
  <si>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近年の有形固定資産減価償却率の推移から資産の老朽化が表れているため、将来負担比率を見据え、統廃合を含め計画的な資産の更新が求められている。</t>
    <rPh sb="0" eb="2">
      <t>キンネン</t>
    </rPh>
    <rPh sb="3" eb="5">
      <t>ユウケイ</t>
    </rPh>
    <rPh sb="5" eb="7">
      <t>コテイ</t>
    </rPh>
    <rPh sb="7" eb="9">
      <t>シサン</t>
    </rPh>
    <rPh sb="9" eb="11">
      <t>ゲンカ</t>
    </rPh>
    <rPh sb="11" eb="13">
      <t>ショウキャク</t>
    </rPh>
    <rPh sb="13" eb="14">
      <t>リツ</t>
    </rPh>
    <rPh sb="15" eb="17">
      <t>スイイ</t>
    </rPh>
    <rPh sb="19" eb="21">
      <t>シサン</t>
    </rPh>
    <rPh sb="22" eb="25">
      <t>ロウキュウカ</t>
    </rPh>
    <rPh sb="26" eb="27">
      <t>アラワ</t>
    </rPh>
    <rPh sb="34" eb="36">
      <t>ショウライ</t>
    </rPh>
    <rPh sb="36" eb="38">
      <t>フタン</t>
    </rPh>
    <rPh sb="38" eb="40">
      <t>ヒリツ</t>
    </rPh>
    <rPh sb="41" eb="43">
      <t>ミス</t>
    </rPh>
    <rPh sb="45" eb="48">
      <t>トウハイゴウ</t>
    </rPh>
    <rPh sb="49" eb="50">
      <t>フク</t>
    </rPh>
    <rPh sb="51" eb="54">
      <t>ケイカクテキ</t>
    </rPh>
    <rPh sb="55" eb="57">
      <t>シサン</t>
    </rPh>
    <rPh sb="58" eb="60">
      <t>コウシン</t>
    </rPh>
    <rPh sb="61" eb="62">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</si>
  <si>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</si>
  <si>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</si>
  <si>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</si>
  <si>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</si>
  <si>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</si>
  <si>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</si>
  <si>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実質公債比率および将来負担比率は、償還完了等により年々低くなってきている。しかし、今後大型の起債が予定されているため、事務事業の見直しを今後も行っていく必要がある。</t>
    <rPh sb="0" eb="2">
      <t>ジッシツ</t>
    </rPh>
    <rPh sb="2" eb="4">
      <t>コウサイ</t>
    </rPh>
    <rPh sb="4" eb="6">
      <t>ヒリツ</t>
    </rPh>
    <rPh sb="9" eb="11">
      <t>ショウライ</t>
    </rPh>
    <rPh sb="11" eb="13">
      <t>フタン</t>
    </rPh>
    <rPh sb="13" eb="15">
      <t>ヒリツ</t>
    </rPh>
    <rPh sb="17" eb="21">
      <t>ショウカンカンリョウ</t>
    </rPh>
    <rPh sb="21" eb="22">
      <t>トウ</t>
    </rPh>
    <rPh sb="25" eb="27">
      <t>ネンネン</t>
    </rPh>
    <rPh sb="27" eb="28">
      <t>ヒク</t>
    </rPh>
    <rPh sb="41" eb="43">
      <t>コンゴ</t>
    </rPh>
    <rPh sb="43" eb="45">
      <t>オオガタ</t>
    </rPh>
    <rPh sb="46" eb="48">
      <t>キサイ</t>
    </rPh>
    <rPh sb="49" eb="51">
      <t>ヨテイ</t>
    </rPh>
    <rPh sb="59" eb="61">
      <t>ジム</t>
    </rPh>
    <rPh sb="61" eb="63">
      <t>ジギョウ</t>
    </rPh>
    <rPh sb="64" eb="66">
      <t>ミナオ</t>
    </rPh>
    <rPh sb="68" eb="70">
      <t>コンゴ</t>
    </rPh>
    <rPh sb="71" eb="72">
      <t>オコナ</t>
    </rPh>
    <rPh sb="76" eb="7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</si>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</sst>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AA9-4742-A17B-C3A2C8AF8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182791</c:v>
                </c:pt>
                <c:pt idx="1">
                  <c:v>116335</c:v>
                </c:pt>
                <c:pt idx="2">
                  <c:v>163511</c:v>
                </c:pt>
                <c:pt idx="3">
                  <c:v>111391</c:v>
                </c:pt>
                <c:pt idx="4">
                  <c:v>89814</c:v>
                </c:pt>
              </c:numCache>
            </c:numRef>
          </c:val>
          <c:smooth val="0"/>
          <c:extLst>
            <c:ext xmlns:c16="http://schemas.microsoft.com/office/drawing/2014/chart" uri="{C3380CC4-5D6E-409C-BE32-E72D297353CC}">
              <c16:uniqueId val="{00000001-FAA9-4742-A17B-C3A2C8AF8D9D}"/>
            </c:ext>
          </c:extLst>
        </c:ser>
        <c:dLbls>
          <c:showLegendKey val="0"/>
          <c:showVal val="0"/>
          <c:showCatName val="0"/>
          <c:showSerName val="0"/>
          <c:showPercent val="0"/>
          <c:showBubbleSize val="0"/>
        </c:dLbls>
        <c:marker val="1"/>
        <c:smooth val="0"/>
        <c:axId val="613281912"/>
        <c:axId val="613282696"/>
      </c:lineChart>
      <c:catAx>
        <c:axId val="613281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3282696"/>
        <c:crosses val="autoZero"/>
        <c:auto val="1"/>
        <c:lblAlgn val="ctr"/>
        <c:lblOffset val="100"/>
        <c:tickLblSkip val="1"/>
        <c:tickMarkSkip val="1"/>
        <c:noMultiLvlLbl val="0"/>
      </c:catAx>
      <c:valAx>
        <c:axId val="6132826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3281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6.68</c:v>
                </c:pt>
                <c:pt idx="1">
                  <c:v>5.05</c:v>
                </c:pt>
                <c:pt idx="2">
                  <c:v>5.29</c:v>
                </c:pt>
                <c:pt idx="3">
                  <c:v>7.78</c:v>
                </c:pt>
                <c:pt idx="4">
                  <c:v>5.63</c:v>
                </c:pt>
              </c:numCache>
            </c:numRef>
          </c:val>
          <c:extLst>
            <c:ext xmlns:c16="http://schemas.microsoft.com/office/drawing/2014/chart" uri="{C3380CC4-5D6E-409C-BE32-E72D297353CC}">
              <c16:uniqueId val="{00000000-60C2-4A80-BA51-9AFDC2803D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12.28</c:v>
                </c:pt>
                <c:pt idx="1">
                  <c:v>12.43</c:v>
                </c:pt>
                <c:pt idx="2">
                  <c:v>12.57</c:v>
                </c:pt>
                <c:pt idx="3">
                  <c:v>12.6</c:v>
                </c:pt>
                <c:pt idx="4">
                  <c:v>12.5</c:v>
                </c:pt>
              </c:numCache>
            </c:numRef>
          </c:val>
          <c:extLst>
            <c:ext xmlns:c16="http://schemas.microsoft.com/office/drawing/2014/chart" uri="{C3380CC4-5D6E-409C-BE32-E72D297353CC}">
              <c16:uniqueId val="{00000001-60C2-4A80-BA51-9AFDC2803D27}"/>
            </c:ext>
          </c:extLst>
        </c:ser>
        <c:dLbls>
          <c:showLegendKey val="0"/>
          <c:showVal val="0"/>
          <c:showCatName val="0"/>
          <c:showSerName val="0"/>
          <c:showPercent val="0"/>
          <c:showBubbleSize val="0"/>
        </c:dLbls>
        <c:gapWidth val="250"/>
        <c:overlap val="100"/>
        <c:axId val="613296808"/>
        <c:axId val="61329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-1.71</c:v>
                </c:pt>
                <c:pt idx="2">
                  <c:v>0.19</c:v>
                </c:pt>
                <c:pt idx="3">
                  <c:v>2.48</c:v>
                </c:pt>
                <c:pt idx="4">
                  <c:v>-2.09</c:v>
                </c:pt>
              </c:numCache>
            </c:numRef>
          </c:val>
          <c:smooth val="0"/>
          <c:extLst>
            <c:ext xmlns:c16="http://schemas.microsoft.com/office/drawing/2014/chart" uri="{C3380CC4-5D6E-409C-BE32-E72D297353CC}">
              <c16:uniqueId val="{00000002-60C2-4A80-BA51-9AFDC2803D27}"/>
            </c:ext>
          </c:extLst>
        </c:ser>
        <c:dLbls>
          <c:showLegendKey val="0"/>
          <c:showVal val="0"/>
          <c:showCatName val="0"/>
          <c:showSerName val="0"/>
          <c:showPercent val="0"/>
          <c:showBubbleSize val="0"/>
        </c:dLbls>
        <c:marker val="1"/>
        <c:smooth val="0"/>
        <c:axId val="613296808"/>
        <c:axId val="613295632"/>
      </c:lineChart>
      <c:catAx>
        <c:axId val="61329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3295632"/>
        <c:crosses val="autoZero"/>
        <c:auto val="1"/>
        <c:lblAlgn val="ctr"/>
        <c:lblOffset val="100"/>
        <c:tickLblSkip val="1"/>
        <c:tickMarkSkip val="1"/>
        <c:noMultiLvlLbl val="0"/>
      </c:catAx>
      <c:valAx>
        <c:axId val="61329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29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0-1F5F-4843-8576-AF74A134CB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5F-4843-8576-AF74A134CBE8}"/>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2-1F5F-4843-8576-AF74A134CBE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0.04</c:v>
                </c:pt>
                <c:pt idx="6">
                  <c:v>#N/A</c:v>
                </c:pt>
                <c:pt idx="7">
                  <c:v>7.0000000000000007E-2</c:v>
                </c:pt>
                <c:pt idx="8">
                  <c:v>#N/A</c:v>
                </c:pt>
                <c:pt idx="9">
                  <c:v>0.09</c:v>
                </c:pt>
              </c:numCache>
            </c:numRef>
          </c:val>
          <c:extLst>
            <c:ext xmlns:c16="http://schemas.microsoft.com/office/drawing/2014/chart" uri="{C3380CC4-5D6E-409C-BE32-E72D297353CC}">
              <c16:uniqueId val="{00000003-1F5F-4843-8576-AF74A134CBE8}"/>
            </c:ext>
          </c:extLst>
        </c:ser>
        <c:ser>
          <c:idx val="4"/>
          <c:order val="4"/>
          <c:tx>
            <c:strRef>
              <c:f>データシート!$A$31</c:f>
              <c:strCache>
                <c:ptCount val="1"/>
                <c:pt idx="0">
                  <c:v>ラベンダーハイツ事業特別会計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0.44</c:v>
                </c:pt>
                <c:pt idx="1">
                  <c:v>#N/A</c:v>
                </c:pt>
                <c:pt idx="2">
                  <c:v>0.56000000000000005</c:v>
                </c:pt>
                <c:pt idx="3">
                  <c:v>#N/A</c:v>
                </c:pt>
                <c:pt idx="4">
                  <c:v>0.48</c:v>
                </c:pt>
                <c:pt idx="5">
                  <c:v>#N/A</c:v>
                </c:pt>
                <c:pt idx="6">
                  <c:v>#N/A</c:v>
                </c:pt>
                <c:pt idx="7">
                  <c:v>0.01</c:v>
                </c:pt>
                <c:pt idx="8">
                  <c:v>#N/A</c:v>
                </c:pt>
                <c:pt idx="9">
                  <c:v>0.12</c:v>
                </c:pt>
              </c:numCache>
            </c:numRef>
          </c:val>
          <c:extLst>
            <c:ext xmlns:c16="http://schemas.microsoft.com/office/drawing/2014/chart" uri="{C3380CC4-5D6E-409C-BE32-E72D297353CC}">
              <c16:uniqueId val="{00000004-1F5F-4843-8576-AF74A134CB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0.54</c:v>
                </c:pt>
                <c:pt idx="2">
                  <c:v>#N/A</c:v>
                </c:pt>
                <c:pt idx="3">
                  <c:v>0.41</c:v>
                </c:pt>
                <c:pt idx="4">
                  <c:v>#N/A</c:v>
                </c:pt>
                <c:pt idx="5">
                  <c:v>0.96</c:v>
                </c:pt>
                <c:pt idx="6">
                  <c:v>#N/A</c:v>
                </c:pt>
                <c:pt idx="7">
                  <c:v>0.86</c:v>
                </c:pt>
                <c:pt idx="8">
                  <c:v>#N/A</c:v>
                </c:pt>
                <c:pt idx="9">
                  <c:v>1.62</c:v>
                </c:pt>
              </c:numCache>
            </c:numRef>
          </c:val>
          <c:extLst>
            <c:ext xmlns:c16="http://schemas.microsoft.com/office/drawing/2014/chart" uri="{C3380CC4-5D6E-409C-BE32-E72D297353CC}">
              <c16:uniqueId val="{00000005-1F5F-4843-8576-AF74A134CB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2.62</c:v>
                </c:pt>
                <c:pt idx="4">
                  <c:v>#N/A</c:v>
                </c:pt>
                <c:pt idx="5">
                  <c:v>2.95</c:v>
                </c:pt>
                <c:pt idx="6">
                  <c:v>#N/A</c:v>
                </c:pt>
                <c:pt idx="7">
                  <c:v>3.04</c:v>
                </c:pt>
                <c:pt idx="8">
                  <c:v>#N/A</c:v>
                </c:pt>
                <c:pt idx="9">
                  <c:v>3.06</c:v>
                </c:pt>
              </c:numCache>
            </c:numRef>
          </c:val>
          <c:extLst>
            <c:ext xmlns:c16="http://schemas.microsoft.com/office/drawing/2014/chart" uri="{C3380CC4-5D6E-409C-BE32-E72D297353CC}">
              <c16:uniqueId val="{00000006-1F5F-4843-8576-AF74A134CBE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7.62</c:v>
                </c:pt>
                <c:pt idx="2">
                  <c:v>#N/A</c:v>
                </c:pt>
                <c:pt idx="3">
                  <c:v>7.71</c:v>
                </c:pt>
                <c:pt idx="4">
                  <c:v>#N/A</c:v>
                </c:pt>
                <c:pt idx="5">
                  <c:v>7.4</c:v>
                </c:pt>
                <c:pt idx="6">
                  <c:v>#N/A</c:v>
                </c:pt>
                <c:pt idx="7">
                  <c:v>6.33</c:v>
                </c:pt>
                <c:pt idx="8">
                  <c:v>#N/A</c:v>
                </c:pt>
                <c:pt idx="9">
                  <c:v>5.25</c:v>
                </c:pt>
              </c:numCache>
            </c:numRef>
          </c:val>
          <c:extLst>
            <c:ext xmlns:c16="http://schemas.microsoft.com/office/drawing/2014/chart" uri="{C3380CC4-5D6E-409C-BE32-E72D297353CC}">
              <c16:uniqueId val="{00000007-1F5F-4843-8576-AF74A134CB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6.67</c:v>
                </c:pt>
                <c:pt idx="2">
                  <c:v>#N/A</c:v>
                </c:pt>
                <c:pt idx="3">
                  <c:v>5.04</c:v>
                </c:pt>
                <c:pt idx="4">
                  <c:v>#N/A</c:v>
                </c:pt>
                <c:pt idx="5">
                  <c:v>5.29</c:v>
                </c:pt>
                <c:pt idx="6">
                  <c:v>#N/A</c:v>
                </c:pt>
                <c:pt idx="7">
                  <c:v>7.78</c:v>
                </c:pt>
                <c:pt idx="8">
                  <c:v>#N/A</c:v>
                </c:pt>
                <c:pt idx="9">
                  <c:v>5.63</c:v>
                </c:pt>
              </c:numCache>
            </c:numRef>
          </c:val>
          <c:extLst>
            <c:ext xmlns:c16="http://schemas.microsoft.com/office/drawing/2014/chart" uri="{C3380CC4-5D6E-409C-BE32-E72D297353CC}">
              <c16:uniqueId val="{00000008-1F5F-4843-8576-AF74A134CB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6.76</c:v>
                </c:pt>
                <c:pt idx="2">
                  <c:v>#N/A</c:v>
                </c:pt>
                <c:pt idx="3">
                  <c:v>7.07</c:v>
                </c:pt>
                <c:pt idx="4">
                  <c:v>#N/A</c:v>
                </c:pt>
                <c:pt idx="5">
                  <c:v>7.66</c:v>
                </c:pt>
                <c:pt idx="6">
                  <c:v>#N/A</c:v>
                </c:pt>
                <c:pt idx="7">
                  <c:v>8.16</c:v>
                </c:pt>
                <c:pt idx="8">
                  <c:v>#N/A</c:v>
                </c:pt>
                <c:pt idx="9">
                  <c:v>8.9499999999999993</c:v>
                </c:pt>
              </c:numCache>
            </c:numRef>
          </c:val>
          <c:extLst>
            <c:ext xmlns:c16="http://schemas.microsoft.com/office/drawing/2014/chart" uri="{C3380CC4-5D6E-409C-BE32-E72D297353CC}">
              <c16:uniqueId val="{00000009-1F5F-4843-8576-AF74A134CBE8}"/>
            </c:ext>
          </c:extLst>
        </c:ser>
        <c:dLbls>
          <c:showLegendKey val="0"/>
          <c:showVal val="0"/>
          <c:showCatName val="0"/>
          <c:showSerName val="0"/>
          <c:showPercent val="0"/>
          <c:showBubbleSize val="0"/>
        </c:dLbls>
        <c:gapWidth val="150"/>
        <c:overlap val="100"/>
        <c:axId val="613294064"/>
        <c:axId val="613293672"/>
      </c:barChart>
      <c:catAx>
        <c:axId val="61329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3293672"/>
        <c:crosses val="autoZero"/>
        <c:auto val="1"/>
        <c:lblAlgn val="ctr"/>
        <c:lblOffset val="100"/>
        <c:tickLblSkip val="1"/>
        <c:tickMarkSkip val="1"/>
        <c:noMultiLvlLbl val="0"/>
      </c:catAx>
      <c:valAx>
        <c:axId val="61329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29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690</c:v>
                </c:pt>
                <c:pt idx="5">
                  <c:v>701</c:v>
                </c:pt>
                <c:pt idx="8">
                  <c:v>688</c:v>
                </c:pt>
                <c:pt idx="11">
                  <c:v>661</c:v>
                </c:pt>
                <c:pt idx="14">
                  <c:v>693</c:v>
                </c:pt>
              </c:numCache>
            </c:numRef>
          </c:val>
          <c:extLst>
            <c:ext xmlns:c16="http://schemas.microsoft.com/office/drawing/2014/chart" uri="{C3380CC4-5D6E-409C-BE32-E72D297353CC}">
              <c16:uniqueId val="{00000000-6EA8-4007-A577-76D5D4E1D2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A8-4007-A577-76D5D4E1D2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124</c:v>
                </c:pt>
                <c:pt idx="3">
                  <c:v>122</c:v>
                </c:pt>
                <c:pt idx="6">
                  <c:v>119</c:v>
                </c:pt>
                <c:pt idx="9">
                  <c:v>0</c:v>
                </c:pt>
                <c:pt idx="12">
                  <c:v>0</c:v>
                </c:pt>
              </c:numCache>
            </c:numRef>
          </c:val>
          <c:extLst>
            <c:ext xmlns:c16="http://schemas.microsoft.com/office/drawing/2014/chart" uri="{C3380CC4-5D6E-409C-BE32-E72D297353CC}">
              <c16:uniqueId val="{00000002-6EA8-4007-A577-76D5D4E1D2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48</c:v>
                </c:pt>
                <c:pt idx="6">
                  <c:v>36</c:v>
                </c:pt>
                <c:pt idx="9">
                  <c:v>12</c:v>
                </c:pt>
                <c:pt idx="12">
                  <c:v>12</c:v>
                </c:pt>
              </c:numCache>
            </c:numRef>
          </c:val>
          <c:extLst>
            <c:ext xmlns:c16="http://schemas.microsoft.com/office/drawing/2014/chart" uri="{C3380CC4-5D6E-409C-BE32-E72D297353CC}">
              <c16:uniqueId val="{00000003-6EA8-4007-A577-76D5D4E1D2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163</c:v>
                </c:pt>
                <c:pt idx="3">
                  <c:v>169</c:v>
                </c:pt>
                <c:pt idx="6">
                  <c:v>149</c:v>
                </c:pt>
                <c:pt idx="9">
                  <c:v>138</c:v>
                </c:pt>
                <c:pt idx="12">
                  <c:v>140</c:v>
                </c:pt>
              </c:numCache>
            </c:numRef>
          </c:val>
          <c:extLst>
            <c:ext xmlns:c16="http://schemas.microsoft.com/office/drawing/2014/chart" uri="{C3380CC4-5D6E-409C-BE32-E72D297353CC}">
              <c16:uniqueId val="{00000004-6EA8-4007-A577-76D5D4E1D2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A8-4007-A577-76D5D4E1D2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A8-4007-A577-76D5D4E1D2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751</c:v>
                </c:pt>
                <c:pt idx="3">
                  <c:v>738</c:v>
                </c:pt>
                <c:pt idx="6">
                  <c:v>751</c:v>
                </c:pt>
                <c:pt idx="9">
                  <c:v>734</c:v>
                </c:pt>
                <c:pt idx="12">
                  <c:v>757</c:v>
                </c:pt>
              </c:numCache>
            </c:numRef>
          </c:val>
          <c:extLst>
            <c:ext xmlns:c16="http://schemas.microsoft.com/office/drawing/2014/chart" uri="{C3380CC4-5D6E-409C-BE32-E72D297353CC}">
              <c16:uniqueId val="{00000007-6EA8-4007-A577-76D5D4E1D2EF}"/>
            </c:ext>
          </c:extLst>
        </c:ser>
        <c:dLbls>
          <c:showLegendKey val="0"/>
          <c:showVal val="0"/>
          <c:showCatName val="0"/>
          <c:showSerName val="0"/>
          <c:showPercent val="0"/>
          <c:showBubbleSize val="0"/>
        </c:dLbls>
        <c:gapWidth val="100"/>
        <c:overlap val="100"/>
        <c:axId val="429196536"/>
        <c:axId val="42919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402</c:v>
                </c:pt>
                <c:pt idx="2">
                  <c:v>#N/A</c:v>
                </c:pt>
                <c:pt idx="3">
                  <c:v>#N/A</c:v>
                </c:pt>
                <c:pt idx="4">
                  <c:v>376</c:v>
                </c:pt>
                <c:pt idx="5">
                  <c:v>#N/A</c:v>
                </c:pt>
                <c:pt idx="6">
                  <c:v>#N/A</c:v>
                </c:pt>
                <c:pt idx="7">
                  <c:v>367</c:v>
                </c:pt>
                <c:pt idx="8">
                  <c:v>#N/A</c:v>
                </c:pt>
                <c:pt idx="9">
                  <c:v>#N/A</c:v>
                </c:pt>
                <c:pt idx="10">
                  <c:v>223</c:v>
                </c:pt>
                <c:pt idx="11">
                  <c:v>#N/A</c:v>
                </c:pt>
                <c:pt idx="12">
                  <c:v>#N/A</c:v>
                </c:pt>
                <c:pt idx="13">
                  <c:v>216</c:v>
                </c:pt>
                <c:pt idx="14">
                  <c:v>#N/A</c:v>
                </c:pt>
              </c:numCache>
            </c:numRef>
          </c:val>
          <c:smooth val="0"/>
          <c:extLst>
            <c:ext xmlns:c16="http://schemas.microsoft.com/office/drawing/2014/chart" uri="{C3380CC4-5D6E-409C-BE32-E72D297353CC}">
              <c16:uniqueId val="{00000008-6EA8-4007-A577-76D5D4E1D2EF}"/>
            </c:ext>
          </c:extLst>
        </c:ser>
        <c:dLbls>
          <c:showLegendKey val="0"/>
          <c:showVal val="0"/>
          <c:showCatName val="0"/>
          <c:showSerName val="0"/>
          <c:showPercent val="0"/>
          <c:showBubbleSize val="0"/>
        </c:dLbls>
        <c:marker val="1"/>
        <c:smooth val="0"/>
        <c:axId val="429196536"/>
        <c:axId val="429197712"/>
      </c:lineChart>
      <c:catAx>
        <c:axId val="42919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197712"/>
        <c:crosses val="autoZero"/>
        <c:auto val="1"/>
        <c:lblAlgn val="ctr"/>
        <c:lblOffset val="100"/>
        <c:tickLblSkip val="1"/>
        <c:tickMarkSkip val="1"/>
        <c:noMultiLvlLbl val="0"/>
      </c:catAx>
      <c:valAx>
        <c:axId val="42919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9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6493</c:v>
                </c:pt>
                <c:pt idx="5">
                  <c:v>6240</c:v>
                </c:pt>
                <c:pt idx="8">
                  <c:v>6163</c:v>
                </c:pt>
                <c:pt idx="11">
                  <c:v>6166</c:v>
                </c:pt>
                <c:pt idx="14">
                  <c:v>5960</c:v>
                </c:pt>
              </c:numCache>
            </c:numRef>
          </c:val>
          <c:extLst>
            <c:ext xmlns:c16="http://schemas.microsoft.com/office/drawing/2014/chart" uri="{C3380CC4-5D6E-409C-BE32-E72D297353CC}">
              <c16:uniqueId val="{00000000-4841-4230-8212-4B8935B811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874</c:v>
                </c:pt>
                <c:pt idx="5">
                  <c:v>838</c:v>
                </c:pt>
                <c:pt idx="8">
                  <c:v>980</c:v>
                </c:pt>
                <c:pt idx="11">
                  <c:v>1096</c:v>
                </c:pt>
                <c:pt idx="14">
                  <c:v>1046</c:v>
                </c:pt>
              </c:numCache>
            </c:numRef>
          </c:val>
          <c:extLst>
            <c:ext xmlns:c16="http://schemas.microsoft.com/office/drawing/2014/chart" uri="{C3380CC4-5D6E-409C-BE32-E72D297353CC}">
              <c16:uniqueId val="{00000001-4841-4230-8212-4B8935B811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2325</c:v>
                </c:pt>
                <c:pt idx="5">
                  <c:v>2354</c:v>
                </c:pt>
                <c:pt idx="8">
                  <c:v>2350</c:v>
                </c:pt>
                <c:pt idx="11">
                  <c:v>2258</c:v>
                </c:pt>
                <c:pt idx="14">
                  <c:v>2511</c:v>
                </c:pt>
              </c:numCache>
            </c:numRef>
          </c:val>
          <c:extLst>
            <c:ext xmlns:c16="http://schemas.microsoft.com/office/drawing/2014/chart" uri="{C3380CC4-5D6E-409C-BE32-E72D297353CC}">
              <c16:uniqueId val="{00000002-4841-4230-8212-4B8935B811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41-4230-8212-4B8935B811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41-4230-8212-4B8935B811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41-4230-8212-4B8935B811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1060</c:v>
                </c:pt>
                <c:pt idx="3">
                  <c:v>1070</c:v>
                </c:pt>
                <c:pt idx="6">
                  <c:v>1080</c:v>
                </c:pt>
                <c:pt idx="9">
                  <c:v>1031</c:v>
                </c:pt>
                <c:pt idx="12">
                  <c:v>976</c:v>
                </c:pt>
              </c:numCache>
            </c:numRef>
          </c:val>
          <c:extLst>
            <c:ext xmlns:c16="http://schemas.microsoft.com/office/drawing/2014/chart" uri="{C3380CC4-5D6E-409C-BE32-E72D297353CC}">
              <c16:uniqueId val="{00000006-4841-4230-8212-4B8935B811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c:v>
                </c:pt>
                <c:pt idx="3">
                  <c:v>109</c:v>
                </c:pt>
                <c:pt idx="6">
                  <c:v>77</c:v>
                </c:pt>
                <c:pt idx="9">
                  <c:v>101</c:v>
                </c:pt>
                <c:pt idx="12">
                  <c:v>91</c:v>
                </c:pt>
              </c:numCache>
            </c:numRef>
          </c:val>
          <c:extLst>
            <c:ext xmlns:c16="http://schemas.microsoft.com/office/drawing/2014/chart" uri="{C3380CC4-5D6E-409C-BE32-E72D297353CC}">
              <c16:uniqueId val="{00000007-4841-4230-8212-4B8935B811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2237</c:v>
                </c:pt>
                <c:pt idx="3">
                  <c:v>2151</c:v>
                </c:pt>
                <c:pt idx="6">
                  <c:v>1968</c:v>
                </c:pt>
                <c:pt idx="9">
                  <c:v>1971</c:v>
                </c:pt>
                <c:pt idx="12">
                  <c:v>1861</c:v>
                </c:pt>
              </c:numCache>
            </c:numRef>
          </c:val>
          <c:extLst>
            <c:ext xmlns:c16="http://schemas.microsoft.com/office/drawing/2014/chart" uri="{C3380CC4-5D6E-409C-BE32-E72D297353CC}">
              <c16:uniqueId val="{00000008-4841-4230-8212-4B8935B811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241</c:v>
                </c:pt>
                <c:pt idx="3">
                  <c:v>119</c:v>
                </c:pt>
                <c:pt idx="6">
                  <c:v>0</c:v>
                </c:pt>
                <c:pt idx="9">
                  <c:v>0</c:v>
                </c:pt>
                <c:pt idx="12">
                  <c:v>0</c:v>
                </c:pt>
              </c:numCache>
            </c:numRef>
          </c:val>
          <c:extLst>
            <c:ext xmlns:c16="http://schemas.microsoft.com/office/drawing/2014/chart" uri="{C3380CC4-5D6E-409C-BE32-E72D297353CC}">
              <c16:uniqueId val="{00000009-4841-4230-8212-4B8935B811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8172</c:v>
                </c:pt>
                <c:pt idx="3">
                  <c:v>8407</c:v>
                </c:pt>
                <c:pt idx="6">
                  <c:v>8546</c:v>
                </c:pt>
                <c:pt idx="9">
                  <c:v>8411</c:v>
                </c:pt>
                <c:pt idx="12">
                  <c:v>8041</c:v>
                </c:pt>
              </c:numCache>
            </c:numRef>
          </c:val>
          <c:extLst>
            <c:ext xmlns:c16="http://schemas.microsoft.com/office/drawing/2014/chart" uri="{C3380CC4-5D6E-409C-BE32-E72D297353CC}">
              <c16:uniqueId val="{0000000A-4841-4230-8212-4B8935B811AA}"/>
            </c:ext>
          </c:extLst>
        </c:ser>
        <c:dLbls>
          <c:showLegendKey val="0"/>
          <c:showVal val="0"/>
          <c:showCatName val="0"/>
          <c:showSerName val="0"/>
          <c:showPercent val="0"/>
          <c:showBubbleSize val="0"/>
        </c:dLbls>
        <c:gapWidth val="100"/>
        <c:overlap val="100"/>
        <c:axId val="429195360"/>
        <c:axId val="41358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2168</c:v>
                </c:pt>
                <c:pt idx="2">
                  <c:v>#N/A</c:v>
                </c:pt>
                <c:pt idx="3">
                  <c:v>#N/A</c:v>
                </c:pt>
                <c:pt idx="4">
                  <c:v>2424</c:v>
                </c:pt>
                <c:pt idx="5">
                  <c:v>#N/A</c:v>
                </c:pt>
                <c:pt idx="6">
                  <c:v>#N/A</c:v>
                </c:pt>
                <c:pt idx="7">
                  <c:v>2179</c:v>
                </c:pt>
                <c:pt idx="8">
                  <c:v>#N/A</c:v>
                </c:pt>
                <c:pt idx="9">
                  <c:v>#N/A</c:v>
                </c:pt>
                <c:pt idx="10">
                  <c:v>1994</c:v>
                </c:pt>
                <c:pt idx="11">
                  <c:v>#N/A</c:v>
                </c:pt>
                <c:pt idx="12">
                  <c:v>#N/A</c:v>
                </c:pt>
                <c:pt idx="13">
                  <c:v>1452</c:v>
                </c:pt>
                <c:pt idx="14">
                  <c:v>#N/A</c:v>
                </c:pt>
              </c:numCache>
            </c:numRef>
          </c:val>
          <c:smooth val="0"/>
          <c:extLst>
            <c:ext xmlns:c16="http://schemas.microsoft.com/office/drawing/2014/chart" uri="{C3380CC4-5D6E-409C-BE32-E72D297353CC}">
              <c16:uniqueId val="{0000000B-4841-4230-8212-4B8935B811AA}"/>
            </c:ext>
          </c:extLst>
        </c:ser>
        <c:dLbls>
          <c:showLegendKey val="0"/>
          <c:showVal val="0"/>
          <c:showCatName val="0"/>
          <c:showSerName val="0"/>
          <c:showPercent val="0"/>
          <c:showBubbleSize val="0"/>
        </c:dLbls>
        <c:marker val="1"/>
        <c:smooth val="0"/>
        <c:axId val="429195360"/>
        <c:axId val="413589840"/>
      </c:lineChart>
      <c:catAx>
        <c:axId val="4291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589840"/>
        <c:crosses val="autoZero"/>
        <c:auto val="1"/>
        <c:lblAlgn val="ctr"/>
        <c:lblOffset val="100"/>
        <c:tickLblSkip val="1"/>
        <c:tickMarkSkip val="1"/>
        <c:noMultiLvlLbl val="0"/>
      </c:catAx>
      <c:valAx>
        <c:axId val="41358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524</c:v>
                </c:pt>
                <c:pt idx="1">
                  <c:v>524</c:v>
                </c:pt>
                <c:pt idx="2">
                  <c:v>524</c:v>
                </c:pt>
              </c:numCache>
            </c:numRef>
          </c:val>
          <c:extLst>
            <c:ext xmlns:c16="http://schemas.microsoft.com/office/drawing/2014/chart" uri="{C3380CC4-5D6E-409C-BE32-E72D297353CC}">
              <c16:uniqueId val="{00000000-CC03-468E-BFFD-8259F1FAE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207</c:v>
                </c:pt>
                <c:pt idx="1">
                  <c:v>207</c:v>
                </c:pt>
                <c:pt idx="2">
                  <c:v>207</c:v>
                </c:pt>
              </c:numCache>
            </c:numRef>
          </c:val>
          <c:extLst>
            <c:ext xmlns:c16="http://schemas.microsoft.com/office/drawing/2014/chart" uri="{C3380CC4-5D6E-409C-BE32-E72D297353CC}">
              <c16:uniqueId val="{00000001-CC03-468E-BFFD-8259F1FAE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1548</c:v>
                </c:pt>
                <c:pt idx="1">
                  <c:v>1455</c:v>
                </c:pt>
                <c:pt idx="2">
                  <c:v>1605</c:v>
                </c:pt>
              </c:numCache>
            </c:numRef>
          </c:val>
          <c:extLst>
            <c:ext xmlns:c16="http://schemas.microsoft.com/office/drawing/2014/chart" uri="{C3380CC4-5D6E-409C-BE32-E72D297353CC}">
              <c16:uniqueId val="{00000002-CC03-468E-BFFD-8259F1FAE894}"/>
            </c:ext>
          </c:extLst>
        </c:ser>
        <c:dLbls>
          <c:showLegendKey val="0"/>
          <c:showVal val="0"/>
          <c:showCatName val="0"/>
          <c:showSerName val="0"/>
          <c:showPercent val="0"/>
          <c:showBubbleSize val="0"/>
        </c:dLbls>
        <c:gapWidth val="120"/>
        <c:overlap val="100"/>
        <c:axId val="607860552"/>
        <c:axId val="607858592"/>
      </c:barChart>
      <c:catAx>
        <c:axId val="60786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7858592"/>
        <c:crosses val="autoZero"/>
        <c:auto val="1"/>
        <c:lblAlgn val="ctr"/>
        <c:lblOffset val="100"/>
        <c:tickLblSkip val="1"/>
        <c:tickMarkSkip val="1"/>
        <c:noMultiLvlLbl val="0"/>
      </c:catAx>
      <c:valAx>
        <c:axId val="607858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786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{03E6B0AF-2628-46CC-8F7C-AEC79A678369}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F12-4EFD-828B-3BD40275AC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{E4CD1355-8494-4B33-A663-FA440AE20B28}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2-4EFD-828B-3BD40275AC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{3CD6B276-09F3-4AEB-A21A-921ABD19BDE5}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2-4EFD-828B-3BD40275AC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{470E5A7E-43DB-48B2-BEBD-DC8804B14350}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2-4EFD-828B-3BD40275AC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{21FFA317-B765-4E83-A41D-2FC20ADEB21B}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2-4EFD-828B-3BD40275AC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{1227572C-064E-4729-87C0-7C62EA28FA5F}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F12-4EFD-828B-3BD40275AC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{613D8195-2A8F-476D-8FE8-D461F52178B5}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F12-4EFD-828B-3BD40275AC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{82C05898-45D4-4572-B5DB-943E71AB94C8}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F12-4EFD-828B-3BD40275AC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{FB2AFDB9-C34C-4B07-AD4F-F0E5E930CEC4}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F12-4EFD-828B-3BD40275A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64.5</c:v>
                </c:pt>
                <c:pt idx="16">
                  <c:v>64.599999999999994</c:v>
                </c:pt>
                <c:pt idx="24">
                  <c:v>64.7</c:v>
                </c:pt>
              </c:numCache>
            </c:numRef>
          </c:xVal>
          <c:yVal>
            <c:numRef>
              <c:f>公会計指標分析・財政指標組合せ分析表!$BP$51:$DC$51</c:f>
              <c:numCache>
                <c:formatCode>#,##0.0;"▲ "#,##0.0</c:formatCode>
                <c:ptCount val="40"/>
                <c:pt idx="0">
                  <c:v>59.6</c:v>
                </c:pt>
                <c:pt idx="8">
                  <c:v>67.8</c:v>
                </c:pt>
                <c:pt idx="16">
                  <c:v>61.5</c:v>
                </c:pt>
                <c:pt idx="24">
                  <c:v>55.8</c:v>
                </c:pt>
              </c:numCache>
            </c:numRef>
          </c:yVal>
          <c:smooth val="0"/>
          <c:extLst>
            <c:ext xmlns:c16="http://schemas.microsoft.com/office/drawing/2014/chart" uri="{C3380CC4-5D6E-409C-BE32-E72D297353CC}">
              <c16:uniqueId val="{00000009-2F12-4EFD-828B-3BD40275A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{A235C911-C12D-46E8-9944-2F252D5F13EE}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F12-4EFD-828B-3BD40275AC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{791F782F-599B-4DCE-9639-1A37EF658C44}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2-4EFD-828B-3BD40275AC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{F0A12D15-A6A3-489E-80E1-1731708E91DC}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2-4EFD-828B-3BD40275AC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{D8E6850E-8B17-4C0E-A23B-5B38E3374E31}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2-4EFD-828B-3BD40275AC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{D7DB81D9-2C23-498A-A84B-221301922E58}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2-4EFD-828B-3BD40275AC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{BCCFF88C-7C5E-4F96-A571-529ED0C25ADD}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F12-4EFD-828B-3BD40275AC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{09ED3272-2DE0-4775-B420-EFFFDC35091B}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F12-4EFD-828B-3BD40275AC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{41CF099B-3AD4-4FD5-9BFC-26CA4F44F8E6}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F12-4EFD-828B-3BD40275AC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{1119348A-1CF1-4DC8-8F58-D929DB7CBBA4}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F12-4EFD-828B-3BD40275A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numCache>
            </c:numRef>
          </c:xVal>
          <c:yVal>
            <c:numRef>
              <c:f>公会計指標分析・財政指標組合せ分析表!$BP$55:$DC$55</c:f>
              <c:numCache>
                <c:formatCode>#,##0.0;"▲ "#,##0.0</c:formatCode>
                <c:ptCount val="40"/>
                <c:pt idx="0">
                  <c:v>13.1</c:v>
                </c:pt>
                <c:pt idx="8">
                  <c:v>0</c:v>
                </c:pt>
                <c:pt idx="16">
                  <c:v>0</c:v>
                </c:pt>
                <c:pt idx="24">
                  <c:v>0</c:v>
                </c:pt>
              </c:numCache>
            </c:numRef>
          </c:yVal>
          <c:smooth val="0"/>
          <c:extLst>
            <c:ext xmlns:c16="http://schemas.microsoft.com/office/drawing/2014/chart" uri="{C3380CC4-5D6E-409C-BE32-E72D297353CC}">
              <c16:uniqueId val="{00000013-2F12-4EFD-828B-3BD40275ACEB}"/>
            </c:ext>
          </c:extLst>
        </c:ser>
        <c:dLbls>
          <c:showLegendKey val="0"/>
          <c:showVal val="1"/>
          <c:showCatName val="0"/>
          <c:showSerName val="0"/>
          <c:showPercent val="0"/>
          <c:showBubbleSize val="0"/>
        </c:dLbls>
        <c:axId val="46179840"/>
        <c:axId val="46181760"/>
      </c:scatterChart>
      <c:valAx>
        <c:axId val="4617984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{EB90D81F-3A50-4D1B-B4B4-6EBBE2223E90}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09-4876-91A3-B3C0387E26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{9F100595-580C-44C0-9F4B-8C328AA1709F}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9-4876-91A3-B3C0387E26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{4C118DF6-7C5F-48F6-87B9-61B0F96E15F9}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9-4876-91A3-B3C0387E26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{FD566E91-BA82-4F23-8CCE-40C5ABDD22E4}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9-4876-91A3-B3C0387E26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{253F3BAF-D48B-4961-93CE-E00FC443F6A8}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9-4876-91A3-B3C0387E267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{E4206A89-BC85-4C23-848F-45AB2B22BE28}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09-4876-91A3-B3C0387E267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{0FFF655F-B94F-4781-A208-C99E172CD835}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09-4876-91A3-B3C0387E267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{C6969819-F254-4ED6-A062-0371C38CF18D}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09-4876-91A3-B3C0387E267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{02D361BB-7281-453B-9915-2D68BB1641B0}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09-4876-91A3-B3C0387E26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10.9</c:v>
                </c:pt>
                <c:pt idx="16">
                  <c:v>10.6</c:v>
                </c:pt>
                <c:pt idx="24">
                  <c:v>9</c:v>
                </c:pt>
                <c:pt idx="32">
                  <c:v>7.5</c:v>
                </c:pt>
              </c:numCache>
            </c:numRef>
          </c:xVal>
          <c:yVal>
            <c:numRef>
              <c:f>公会計指標分析・財政指標組合せ分析表!$BP$73:$DC$73</c:f>
              <c:numCache>
                <c:formatCode>#,##0.0;"▲ "#,##0.0</c:formatCode>
                <c:ptCount val="40"/>
                <c:pt idx="0">
                  <c:v>59.6</c:v>
                </c:pt>
                <c:pt idx="8">
                  <c:v>67.8</c:v>
                </c:pt>
                <c:pt idx="16">
                  <c:v>61.5</c:v>
                </c:pt>
                <c:pt idx="24">
                  <c:v>55.8</c:v>
                </c:pt>
                <c:pt idx="32">
                  <c:v>40.6</c:v>
                </c:pt>
              </c:numCache>
            </c:numRef>
          </c:yVal>
          <c:smooth val="0"/>
          <c:extLst>
            <c:ext xmlns:c16="http://schemas.microsoft.com/office/drawing/2014/chart" uri="{C3380CC4-5D6E-409C-BE32-E72D297353CC}">
              <c16:uniqueId val="{00000009-3F09-4876-91A3-B3C0387E26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{7DA374BA-F877-4625-9652-B15E5AA08D3B}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09-4876-91A3-B3C0387E26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{BCF4BE15-ECA8-4B72-94F4-188B9E4CAD09}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9-4876-91A3-B3C0387E26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{46F34725-74C5-45EE-8DFB-9A9832169E27}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9-4876-91A3-B3C0387E26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{EE7A76B8-3DEE-4B9F-BCF5-F5E29A8726A0}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9-4876-91A3-B3C0387E26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{26359E6F-B17C-4E2A-A61F-3B5018C99570}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9-4876-91A3-B3C0387E2677}"/>
                </c:ext>
              </c:extLst>
            </c:dLbl>
            <c:dLbl>
              <c:idx val="8"/>
              <c:layout>
                <c:manualLayout>
                  <c:x val="-4.5160355153971307E-2"/>
                  <c:y val="-7.14894852891314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{45FF2C55-EB71-46EF-A415-EC520D36B27D}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09-4876-91A3-B3C0387E2677}"/>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{01BD18B5-D173-46B5-AE51-BD7D03497D4C}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09-4876-91A3-B3C0387E2677}"/>
                </c:ext>
              </c:extLst>
            </c:dLbl>
            <c:dLbl>
              <c:idx val="24"/>
              <c:layout>
                <c:manualLayout>
                  <c:x val="-3.1697991619110633E-2"/>
                  <c:y val="-3.38771579285529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{BBB78F4B-47DE-4BFC-A1F4-5DE7B791586B}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09-4876-91A3-B3C0387E2677}"/>
                </c:ext>
              </c:extLst>
            </c:dLbl>
            <c:dLbl>
              <c:idx val="32"/>
              <c:layout>
                <c:manualLayout>
                  <c:x val="-3.1570342725075584E-2"/>
                  <c:y val="-8.188398302083642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{AB4BECEA-5B78-4FFD-AA47-D6D73DE5B03E}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09-4876-91A3-B3C0387E26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3F09-4876-91A3-B3C0387E2677}"/>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本年度も全道平均、類似団体平均と同等程度の水準で推移しているが、これは従来から取り組んでいる行財政改革による成果が要因としてあげられる。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行財政改革の推進により経常経費の削減に努めている。</a:t>
          </a:r>
          <a:endParaRPr lang="ja-JP" altLang="ja-JP" sz="1400">
            <a:effectLst/>
          </a:endParaRPr>
        </a:p>
        <a:p>
          <a:r>
            <a:rPr lang="ja-JP" altLang="ja-JP" sz="1100" b="0" i="0" baseline="0">
              <a:solidFill>
                <a:schemeClr val="dk1"/>
              </a:solidFill>
              <a:effectLst/>
              <a:latin typeface="+mn-lt"/>
              <a:ea typeface="+mn-ea"/>
              <a:cs typeface="+mn-cs"/>
            </a:rPr>
            <a:t>　令和元年度は歳入では、一般財源のおおくを占める地方交付税が前年比</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ポイントの増となり、経常一般財源の減により、前年に比べ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ポイント下降している。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いましたが、近年集中的に整備した学校施設の改修事業や公営住宅建替により今後の公債費増加が見込まれることから、更なる行財政改革の確実な推進により全ての事務事業について評価し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45931</xdr:rowOff>
    </xdr:to>
    <xdr:cxnSp macro="">
      <xdr:nvCxnSpPr>
        <xdr:cNvPr id="133" name="直線コネクタ 132"/>
        <xdr:cNvCxnSpPr/>
      </xdr:nvCxnSpPr>
      <xdr:spPr>
        <a:xfrm flipV="1">
          <a:off x="4114800" y="1082717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63</xdr:row>
      <xdr:rowOff>82127</xdr:rowOff>
    </xdr:to>
    <xdr:cxnSp macro="">
      <xdr:nvCxnSpPr>
        <xdr:cNvPr id="136" name="直線コネクタ 135"/>
        <xdr:cNvCxnSpPr/>
      </xdr:nvCxnSpPr>
      <xdr:spPr>
        <a:xfrm flipV="1">
          <a:off x="3225800" y="1084728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63</xdr:row>
      <xdr:rowOff>82127</xdr:rowOff>
    </xdr:to>
    <xdr:cxnSp macro="">
      <xdr:nvCxnSpPr>
        <xdr:cNvPr id="139" name="直線コネクタ 138"/>
        <xdr:cNvCxnSpPr/>
      </xdr:nvCxnSpPr>
      <xdr:spPr>
        <a:xfrm>
          <a:off x="2336800" y="1045718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107315</xdr:rowOff>
    </xdr:to>
    <xdr:cxnSp macro="">
      <xdr:nvCxnSpPr>
        <xdr:cNvPr id="142" name="直線コネクタ 141"/>
        <xdr:cNvCxnSpPr/>
      </xdr:nvCxnSpPr>
      <xdr:spPr>
        <a:xfrm flipV="1">
          <a:off x="1447800" y="104571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2" name="楕円 151"/>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3"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4" name="楕円 153"/>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55" name="テキスト ボックス 154"/>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6" name="楕円 155"/>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7" name="テキスト ボックス 156"/>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8" name="楕円 157"/>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9" name="テキスト ボックス 158"/>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60" name="楕円 159"/>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61" name="テキスト ボックス 160"/>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ここ数年、行財政改革の成果により減少、横ばい傾向にある。　今後においても「町政運営改善プラン」に基づき更なる縮減を図る。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95955</xdr:rowOff>
    </xdr:from>
    <xdr:to>
      <xdr:col>23</xdr:col>
      <xdr:colOff>133350</xdr:colOff>
      <xdr:row>82</xdr:row>
      <xdr:rowOff>110638</xdr:rowOff>
    </xdr:to>
    <xdr:cxnSp macro="">
      <xdr:nvCxnSpPr>
        <xdr:cNvPr id="196" name="直線コネクタ 195"/>
        <xdr:cNvCxnSpPr/>
      </xdr:nvCxnSpPr>
      <xdr:spPr>
        <a:xfrm>
          <a:off x="4114800" y="14154855"/>
          <a:ext cx="8382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92625</xdr:rowOff>
    </xdr:from>
    <xdr:to>
      <xdr:col>19</xdr:col>
      <xdr:colOff>133350</xdr:colOff>
      <xdr:row>82</xdr:row>
      <xdr:rowOff>95955</xdr:rowOff>
    </xdr:to>
    <xdr:cxnSp macro="">
      <xdr:nvCxnSpPr>
        <xdr:cNvPr id="199" name="直線コネクタ 198"/>
        <xdr:cNvCxnSpPr/>
      </xdr:nvCxnSpPr>
      <xdr:spPr>
        <a:xfrm>
          <a:off x="3225800" y="1415152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34165</xdr:rowOff>
    </xdr:from>
    <xdr:to>
      <xdr:col>15</xdr:col>
      <xdr:colOff>82550</xdr:colOff>
      <xdr:row>82</xdr:row>
      <xdr:rowOff>92625</xdr:rowOff>
    </xdr:to>
    <xdr:cxnSp macro="">
      <xdr:nvCxnSpPr>
        <xdr:cNvPr id="202" name="直線コネクタ 201"/>
        <xdr:cNvCxnSpPr/>
      </xdr:nvCxnSpPr>
      <xdr:spPr>
        <a:xfrm>
          <a:off x="2336800" y="14093065"/>
          <a:ext cx="889000" cy="5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12216</xdr:rowOff>
    </xdr:from>
    <xdr:to>
      <xdr:col>11</xdr:col>
      <xdr:colOff>31750</xdr:colOff>
      <xdr:row>82</xdr:row>
      <xdr:rowOff>34165</xdr:rowOff>
    </xdr:to>
    <xdr:cxnSp macro="">
      <xdr:nvCxnSpPr>
        <xdr:cNvPr id="205" name="直線コネクタ 204"/>
        <xdr:cNvCxnSpPr/>
      </xdr:nvCxnSpPr>
      <xdr:spPr>
        <a:xfrm>
          <a:off x="1447800" y="14071116"/>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59838</xdr:rowOff>
    </xdr:from>
    <xdr:to>
      <xdr:col>23</xdr:col>
      <xdr:colOff>184150</xdr:colOff>
      <xdr:row>82</xdr:row>
      <xdr:rowOff>161438</xdr:rowOff>
    </xdr:to>
    <xdr:sp macro="" textlink="">
      <xdr:nvSpPr>
        <xdr:cNvPr id="215" name="楕円 214"/>
        <xdr:cNvSpPr/>
      </xdr:nvSpPr>
      <xdr:spPr>
        <a:xfrm>
          <a:off x="4902200" y="141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31915</xdr:rowOff>
    </xdr:from>
    <xdr:ext cx="762000" cy="259045"/>
    <xdr:sp macro="" textlink="">
      <xdr:nvSpPr>
        <xdr:cNvPr id="216" name="人件費・物件費等の状況該当値テキスト"/>
        <xdr:cNvSpPr txBox="1"/>
      </xdr:nvSpPr>
      <xdr:spPr>
        <a:xfrm>
          <a:off x="5041900" y="1409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45155</xdr:rowOff>
    </xdr:from>
    <xdr:to>
      <xdr:col>19</xdr:col>
      <xdr:colOff>184150</xdr:colOff>
      <xdr:row>82</xdr:row>
      <xdr:rowOff>146755</xdr:rowOff>
    </xdr:to>
    <xdr:sp macro="" textlink="">
      <xdr:nvSpPr>
        <xdr:cNvPr id="217" name="楕円 216"/>
        <xdr:cNvSpPr/>
      </xdr:nvSpPr>
      <xdr:spPr>
        <a:xfrm>
          <a:off x="4064000" y="141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131532</xdr:rowOff>
    </xdr:from>
    <xdr:ext cx="736600" cy="259045"/>
    <xdr:sp macro="" textlink="">
      <xdr:nvSpPr>
        <xdr:cNvPr id="218" name="テキスト ボックス 217"/>
        <xdr:cNvSpPr txBox="1"/>
      </xdr:nvSpPr>
      <xdr:spPr>
        <a:xfrm>
          <a:off x="3733800" y="1419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41825</xdr:rowOff>
    </xdr:from>
    <xdr:to>
      <xdr:col>15</xdr:col>
      <xdr:colOff>133350</xdr:colOff>
      <xdr:row>82</xdr:row>
      <xdr:rowOff>143425</xdr:rowOff>
    </xdr:to>
    <xdr:sp macro="" textlink="">
      <xdr:nvSpPr>
        <xdr:cNvPr id="219" name="楕円 218"/>
        <xdr:cNvSpPr/>
      </xdr:nvSpPr>
      <xdr:spPr>
        <a:xfrm>
          <a:off x="3175000" y="141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128202</xdr:rowOff>
    </xdr:from>
    <xdr:ext cx="762000" cy="259045"/>
    <xdr:sp macro="" textlink="">
      <xdr:nvSpPr>
        <xdr:cNvPr id="220" name="テキスト ボックス 219"/>
        <xdr:cNvSpPr txBox="1"/>
      </xdr:nvSpPr>
      <xdr:spPr>
        <a:xfrm>
          <a:off x="2844800" y="1418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154815</xdr:rowOff>
    </xdr:from>
    <xdr:to>
      <xdr:col>11</xdr:col>
      <xdr:colOff>82550</xdr:colOff>
      <xdr:row>82</xdr:row>
      <xdr:rowOff>84965</xdr:rowOff>
    </xdr:to>
    <xdr:sp macro="" textlink="">
      <xdr:nvSpPr>
        <xdr:cNvPr id="221" name="楕円 220"/>
        <xdr:cNvSpPr/>
      </xdr:nvSpPr>
      <xdr:spPr>
        <a:xfrm>
          <a:off x="2286000" y="14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69742</xdr:rowOff>
    </xdr:from>
    <xdr:ext cx="762000" cy="259045"/>
    <xdr:sp macro="" textlink="">
      <xdr:nvSpPr>
        <xdr:cNvPr id="222" name="テキスト ボックス 221"/>
        <xdr:cNvSpPr txBox="1"/>
      </xdr:nvSpPr>
      <xdr:spPr>
        <a:xfrm>
          <a:off x="1955800" y="141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132866</xdr:rowOff>
    </xdr:from>
    <xdr:to>
      <xdr:col>7</xdr:col>
      <xdr:colOff>31750</xdr:colOff>
      <xdr:row>82</xdr:row>
      <xdr:rowOff>63016</xdr:rowOff>
    </xdr:to>
    <xdr:sp macro="" textlink="">
      <xdr:nvSpPr>
        <xdr:cNvPr id="223" name="楕円 222"/>
        <xdr:cNvSpPr/>
      </xdr:nvSpPr>
      <xdr:spPr>
        <a:xfrm>
          <a:off x="1397000" y="14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47793</xdr:rowOff>
    </xdr:from>
    <xdr:ext cx="762000" cy="259045"/>
    <xdr:sp macro="" textlink="">
      <xdr:nvSpPr>
        <xdr:cNvPr id="224" name="テキスト ボックス 223"/>
        <xdr:cNvSpPr txBox="1"/>
      </xdr:nvSpPr>
      <xdr:spPr>
        <a:xfrm>
          <a:off x="1066800" y="1410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113998</xdr:rowOff>
    </xdr:to>
    <xdr:cxnSp macro="">
      <xdr:nvCxnSpPr>
        <xdr:cNvPr id="260" name="直線コネクタ 259"/>
        <xdr:cNvCxnSpPr/>
      </xdr:nvCxnSpPr>
      <xdr:spPr>
        <a:xfrm flipV="1">
          <a:off x="16179800" y="149841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80434</xdr:rowOff>
    </xdr:to>
    <xdr:cxnSp macro="">
      <xdr:nvCxnSpPr>
        <xdr:cNvPr id="263" name="直線コネクタ 262"/>
        <xdr:cNvCxnSpPr/>
      </xdr:nvCxnSpPr>
      <xdr:spPr>
        <a:xfrm flipV="1">
          <a:off x="15290800" y="150301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149377</xdr:rowOff>
    </xdr:to>
    <xdr:cxnSp macro="">
      <xdr:nvCxnSpPr>
        <xdr:cNvPr id="266" name="直線コネクタ 265"/>
        <xdr:cNvCxnSpPr/>
      </xdr:nvCxnSpPr>
      <xdr:spPr>
        <a:xfrm flipV="1">
          <a:off x="14401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149377</xdr:rowOff>
    </xdr:to>
    <xdr:cxnSp macro="">
      <xdr:nvCxnSpPr>
        <xdr:cNvPr id="269" name="直線コネクタ 268"/>
        <xdr:cNvCxnSpPr/>
      </xdr:nvCxnSpPr>
      <xdr:spPr>
        <a:xfrm>
          <a:off x="13512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9" name="楕円 278"/>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0"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1" name="楕円 280"/>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2" name="テキスト ボックス 281"/>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3" name="楕円 282"/>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4" name="テキスト ボックス 283"/>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5" name="楕円 284"/>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6" name="テキスト ボックス 285"/>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7" name="楕円 286"/>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8" name="テキスト ボックス 287"/>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101524</xdr:rowOff>
    </xdr:to>
    <xdr:cxnSp macro="">
      <xdr:nvCxnSpPr>
        <xdr:cNvPr id="320" name="直線コネクタ 319"/>
        <xdr:cNvCxnSpPr/>
      </xdr:nvCxnSpPr>
      <xdr:spPr>
        <a:xfrm>
          <a:off x="16179800" y="1055852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92354</xdr:rowOff>
    </xdr:from>
    <xdr:to>
      <xdr:col>77</xdr:col>
      <xdr:colOff>44450</xdr:colOff>
      <xdr:row>61</xdr:row>
      <xdr:rowOff>100076</xdr:rowOff>
    </xdr:to>
    <xdr:cxnSp macro="">
      <xdr:nvCxnSpPr>
        <xdr:cNvPr id="323" name="直線コネクタ 322"/>
        <xdr:cNvCxnSpPr/>
      </xdr:nvCxnSpPr>
      <xdr:spPr>
        <a:xfrm>
          <a:off x="15290800" y="1055080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91389</xdr:rowOff>
    </xdr:from>
    <xdr:to>
      <xdr:col>72</xdr:col>
      <xdr:colOff>203200</xdr:colOff>
      <xdr:row>61</xdr:row>
      <xdr:rowOff>92354</xdr:rowOff>
    </xdr:to>
    <xdr:cxnSp macro="">
      <xdr:nvCxnSpPr>
        <xdr:cNvPr id="326" name="直線コネクタ 325"/>
        <xdr:cNvCxnSpPr/>
      </xdr:nvCxnSpPr>
      <xdr:spPr>
        <a:xfrm>
          <a:off x="14401800" y="1054983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76429</xdr:rowOff>
    </xdr:from>
    <xdr:to>
      <xdr:col>68</xdr:col>
      <xdr:colOff>152400</xdr:colOff>
      <xdr:row>61</xdr:row>
      <xdr:rowOff>91389</xdr:rowOff>
    </xdr:to>
    <xdr:cxnSp macro="">
      <xdr:nvCxnSpPr>
        <xdr:cNvPr id="329" name="直線コネクタ 328"/>
        <xdr:cNvCxnSpPr/>
      </xdr:nvCxnSpPr>
      <xdr:spPr>
        <a:xfrm>
          <a:off x="13512800" y="10534879"/>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50724</xdr:rowOff>
    </xdr:from>
    <xdr:to>
      <xdr:col>81</xdr:col>
      <xdr:colOff>95250</xdr:colOff>
      <xdr:row>61</xdr:row>
      <xdr:rowOff>152324</xdr:rowOff>
    </xdr:to>
    <xdr:sp macro="" textlink="">
      <xdr:nvSpPr>
        <xdr:cNvPr id="339" name="楕円 338"/>
        <xdr:cNvSpPr/>
      </xdr:nvSpPr>
      <xdr:spPr>
        <a:xfrm>
          <a:off x="16967200" y="10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67251</xdr:rowOff>
    </xdr:from>
    <xdr:ext cx="762000" cy="259045"/>
    <xdr:sp macro="" textlink="">
      <xdr:nvSpPr>
        <xdr:cNvPr id="340" name="定員管理の状況該当値テキスト"/>
        <xdr:cNvSpPr txBox="1"/>
      </xdr:nvSpPr>
      <xdr:spPr>
        <a:xfrm>
          <a:off x="17106900" y="103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41" name="楕円 340"/>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42" name="テキスト ボックス 341"/>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41554</xdr:rowOff>
    </xdr:from>
    <xdr:to>
      <xdr:col>73</xdr:col>
      <xdr:colOff>44450</xdr:colOff>
      <xdr:row>61</xdr:row>
      <xdr:rowOff>143154</xdr:rowOff>
    </xdr:to>
    <xdr:sp macro="" textlink="">
      <xdr:nvSpPr>
        <xdr:cNvPr id="343" name="楕円 342"/>
        <xdr:cNvSpPr/>
      </xdr:nvSpPr>
      <xdr:spPr>
        <a:xfrm>
          <a:off x="15240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153331</xdr:rowOff>
    </xdr:from>
    <xdr:ext cx="762000" cy="259045"/>
    <xdr:sp macro="" textlink="">
      <xdr:nvSpPr>
        <xdr:cNvPr id="344" name="テキスト ボックス 343"/>
        <xdr:cNvSpPr txBox="1"/>
      </xdr:nvSpPr>
      <xdr:spPr>
        <a:xfrm>
          <a:off x="14909800" y="102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40589</xdr:rowOff>
    </xdr:from>
    <xdr:to>
      <xdr:col>68</xdr:col>
      <xdr:colOff>203200</xdr:colOff>
      <xdr:row>61</xdr:row>
      <xdr:rowOff>142189</xdr:rowOff>
    </xdr:to>
    <xdr:sp macro="" textlink="">
      <xdr:nvSpPr>
        <xdr:cNvPr id="345" name="楕円 344"/>
        <xdr:cNvSpPr/>
      </xdr:nvSpPr>
      <xdr:spPr>
        <a:xfrm>
          <a:off x="14351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152366</xdr:rowOff>
    </xdr:from>
    <xdr:ext cx="762000" cy="259045"/>
    <xdr:sp macro="" textlink="">
      <xdr:nvSpPr>
        <xdr:cNvPr id="346" name="テキスト ボックス 345"/>
        <xdr:cNvSpPr txBox="1"/>
      </xdr:nvSpPr>
      <xdr:spPr>
        <a:xfrm>
          <a:off x="14020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25629</xdr:rowOff>
    </xdr:from>
    <xdr:to>
      <xdr:col>64</xdr:col>
      <xdr:colOff>152400</xdr:colOff>
      <xdr:row>61</xdr:row>
      <xdr:rowOff>127229</xdr:rowOff>
    </xdr:to>
    <xdr:sp macro="" textlink="">
      <xdr:nvSpPr>
        <xdr:cNvPr id="347" name="楕円 346"/>
        <xdr:cNvSpPr/>
      </xdr:nvSpPr>
      <xdr:spPr>
        <a:xfrm>
          <a:off x="13462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137406</xdr:rowOff>
    </xdr:from>
    <xdr:ext cx="762000" cy="259045"/>
    <xdr:sp macro="" textlink="">
      <xdr:nvSpPr>
        <xdr:cNvPr id="348" name="テキスト ボックス 347"/>
        <xdr:cNvSpPr txBox="1"/>
      </xdr:nvSpPr>
      <xdr:spPr>
        <a:xfrm>
          <a:off x="13131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年度をピークに減少傾向になっていたが、今後においては、町立病院改築事業を予定していることからから比率は上がる見込みである。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105833</xdr:rowOff>
    </xdr:to>
    <xdr:cxnSp macro="">
      <xdr:nvCxnSpPr>
        <xdr:cNvPr id="381" name="直線コネクタ 380"/>
        <xdr:cNvCxnSpPr/>
      </xdr:nvCxnSpPr>
      <xdr:spPr>
        <a:xfrm flipV="1">
          <a:off x="16179800" y="718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63077</xdr:rowOff>
    </xdr:to>
    <xdr:cxnSp macro="">
      <xdr:nvCxnSpPr>
        <xdr:cNvPr id="384" name="直線コネクタ 383"/>
        <xdr:cNvCxnSpPr/>
      </xdr:nvCxnSpPr>
      <xdr:spPr>
        <a:xfrm flipV="1">
          <a:off x="15290800" y="73067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87206</xdr:rowOff>
    </xdr:to>
    <xdr:cxnSp macro="">
      <xdr:nvCxnSpPr>
        <xdr:cNvPr id="387" name="直線コネクタ 386"/>
        <xdr:cNvCxnSpPr/>
      </xdr:nvCxnSpPr>
      <xdr:spPr>
        <a:xfrm flipV="1">
          <a:off x="14401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44</xdr:row>
      <xdr:rowOff>68580</xdr:rowOff>
    </xdr:to>
    <xdr:cxnSp macro="">
      <xdr:nvCxnSpPr>
        <xdr:cNvPr id="390" name="直線コネクタ 389"/>
        <xdr:cNvCxnSpPr/>
      </xdr:nvCxnSpPr>
      <xdr:spPr>
        <a:xfrm flipV="1">
          <a:off x="13512800" y="74595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1" name="公債費負担の状況該当値テキスト"/>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6" name="楕円 405"/>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7" name="テキスト ボックス 406"/>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8" name="楕円 407"/>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9" name="テキスト ボックス 408"/>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類似団体平均と比較して高い比率で推移している。</a:t>
          </a:r>
          <a:endParaRPr lang="ja-JP" altLang="ja-JP" sz="1400">
            <a:effectLst/>
          </a:endParaRPr>
        </a:p>
        <a:p>
          <a:r>
            <a:rPr lang="ja-JP" altLang="ja-JP" sz="1100" b="0" i="0" baseline="0">
              <a:solidFill>
                <a:schemeClr val="dk1"/>
              </a:solidFill>
              <a:effectLst/>
              <a:latin typeface="+mn-lt"/>
              <a:ea typeface="+mn-ea"/>
              <a:cs typeface="+mn-cs"/>
            </a:rPr>
            <a:t>　要因として、過疎指定団体でないことで他団体と比べ有利な条件での起債発行がないなかで、インフラ等の整備を行ってきていることが要因として挙げられる。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％減少しているが、平成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99771</xdr:rowOff>
    </xdr:from>
    <xdr:to>
      <xdr:col>81</xdr:col>
      <xdr:colOff>44450</xdr:colOff>
      <xdr:row>17</xdr:row>
      <xdr:rowOff>75032</xdr:rowOff>
    </xdr:to>
    <xdr:cxnSp macro="">
      <xdr:nvCxnSpPr>
        <xdr:cNvPr id="441" name="直線コネクタ 440"/>
        <xdr:cNvCxnSpPr/>
      </xdr:nvCxnSpPr>
      <xdr:spPr>
        <a:xfrm flipV="1">
          <a:off x="16179800" y="2842971"/>
          <a:ext cx="8382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75032</xdr:rowOff>
    </xdr:from>
    <xdr:to>
      <xdr:col>77</xdr:col>
      <xdr:colOff>44450</xdr:colOff>
      <xdr:row>17</xdr:row>
      <xdr:rowOff>130048</xdr:rowOff>
    </xdr:to>
    <xdr:cxnSp macro="">
      <xdr:nvCxnSpPr>
        <xdr:cNvPr id="444" name="直線コネクタ 443"/>
        <xdr:cNvCxnSpPr/>
      </xdr:nvCxnSpPr>
      <xdr:spPr>
        <a:xfrm flipV="1">
          <a:off x="15290800" y="2989682"/>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130048</xdr:rowOff>
    </xdr:from>
    <xdr:to>
      <xdr:col>72</xdr:col>
      <xdr:colOff>203200</xdr:colOff>
      <xdr:row>18</xdr:row>
      <xdr:rowOff>19406</xdr:rowOff>
    </xdr:to>
    <xdr:cxnSp macro="">
      <xdr:nvCxnSpPr>
        <xdr:cNvPr id="447" name="直線コネクタ 446"/>
        <xdr:cNvCxnSpPr/>
      </xdr:nvCxnSpPr>
      <xdr:spPr>
        <a:xfrm flipV="1">
          <a:off x="14401800" y="304469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111709</xdr:rowOff>
    </xdr:from>
    <xdr:to>
      <xdr:col>68</xdr:col>
      <xdr:colOff>152400</xdr:colOff>
      <xdr:row>18</xdr:row>
      <xdr:rowOff>19406</xdr:rowOff>
    </xdr:to>
    <xdr:cxnSp macro="">
      <xdr:nvCxnSpPr>
        <xdr:cNvPr id="450" name="直線コネクタ 449"/>
        <xdr:cNvCxnSpPr/>
      </xdr:nvCxnSpPr>
      <xdr:spPr>
        <a:xfrm>
          <a:off x="13512800" y="3026359"/>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48971</xdr:rowOff>
    </xdr:from>
    <xdr:to>
      <xdr:col>81</xdr:col>
      <xdr:colOff>95250</xdr:colOff>
      <xdr:row>16</xdr:row>
      <xdr:rowOff>150571</xdr:rowOff>
    </xdr:to>
    <xdr:sp macro="" textlink="">
      <xdr:nvSpPr>
        <xdr:cNvPr id="460" name="楕円 459"/>
        <xdr:cNvSpPr/>
      </xdr:nvSpPr>
      <xdr:spPr>
        <a:xfrm>
          <a:off x="169672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21048</xdr:rowOff>
    </xdr:from>
    <xdr:ext cx="762000" cy="259045"/>
    <xdr:sp macro="" textlink="">
      <xdr:nvSpPr>
        <xdr:cNvPr id="461" name="将来負担の状況該当値テキスト"/>
        <xdr:cNvSpPr txBox="1"/>
      </xdr:nvSpPr>
      <xdr:spPr>
        <a:xfrm>
          <a:off x="17106900" y="276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24232</xdr:rowOff>
    </xdr:from>
    <xdr:to>
      <xdr:col>77</xdr:col>
      <xdr:colOff>95250</xdr:colOff>
      <xdr:row>17</xdr:row>
      <xdr:rowOff>125832</xdr:rowOff>
    </xdr:to>
    <xdr:sp macro="" textlink="">
      <xdr:nvSpPr>
        <xdr:cNvPr id="462" name="楕円 461"/>
        <xdr:cNvSpPr/>
      </xdr:nvSpPr>
      <xdr:spPr>
        <a:xfrm>
          <a:off x="16129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110609</xdr:rowOff>
    </xdr:from>
    <xdr:ext cx="736600" cy="259045"/>
    <xdr:sp macro="" textlink="">
      <xdr:nvSpPr>
        <xdr:cNvPr id="463" name="テキスト ボックス 462"/>
        <xdr:cNvSpPr txBox="1"/>
      </xdr:nvSpPr>
      <xdr:spPr>
        <a:xfrm>
          <a:off x="15798800" y="302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79248</xdr:rowOff>
    </xdr:from>
    <xdr:to>
      <xdr:col>73</xdr:col>
      <xdr:colOff>44450</xdr:colOff>
      <xdr:row>18</xdr:row>
      <xdr:rowOff>9398</xdr:rowOff>
    </xdr:to>
    <xdr:sp macro="" textlink="">
      <xdr:nvSpPr>
        <xdr:cNvPr id="464" name="楕円 463"/>
        <xdr:cNvSpPr/>
      </xdr:nvSpPr>
      <xdr:spPr>
        <a:xfrm>
          <a:off x="15240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165625</xdr:rowOff>
    </xdr:from>
    <xdr:ext cx="762000" cy="259045"/>
    <xdr:sp macro="" textlink="">
      <xdr:nvSpPr>
        <xdr:cNvPr id="465" name="テキスト ボックス 464"/>
        <xdr:cNvSpPr txBox="1"/>
      </xdr:nvSpPr>
      <xdr:spPr>
        <a:xfrm>
          <a:off x="14909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66" name="楕円 465"/>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67" name="テキスト ボックス 466"/>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60909</xdr:rowOff>
    </xdr:from>
    <xdr:to>
      <xdr:col>64</xdr:col>
      <xdr:colOff>152400</xdr:colOff>
      <xdr:row>17</xdr:row>
      <xdr:rowOff>162509</xdr:rowOff>
    </xdr:to>
    <xdr:sp macro="" textlink="">
      <xdr:nvSpPr>
        <xdr:cNvPr id="468" name="楕円 467"/>
        <xdr:cNvSpPr/>
      </xdr:nvSpPr>
      <xdr:spPr>
        <a:xfrm>
          <a:off x="13462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147286</xdr:rowOff>
    </xdr:from>
    <xdr:ext cx="762000" cy="259045"/>
    <xdr:sp macro="" textlink="">
      <xdr:nvSpPr>
        <xdr:cNvPr id="469" name="テキスト ボックス 468"/>
        <xdr:cNvSpPr txBox="1"/>
      </xdr:nvSpPr>
      <xdr:spPr>
        <a:xfrm>
          <a:off x="13131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81280</xdr:rowOff>
    </xdr:to>
    <xdr:cxnSp macro="">
      <xdr:nvCxnSpPr>
        <xdr:cNvPr id="64" name="直線コネクタ 63"/>
        <xdr:cNvCxnSpPr/>
      </xdr:nvCxnSpPr>
      <xdr:spPr>
        <a:xfrm>
          <a:off x="3987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72136</xdr:rowOff>
    </xdr:to>
    <xdr:cxnSp macro="">
      <xdr:nvCxnSpPr>
        <xdr:cNvPr id="67" name="直線コネクタ 66"/>
        <xdr:cNvCxnSpPr/>
      </xdr:nvCxnSpPr>
      <xdr:spPr>
        <a:xfrm>
          <a:off x="3098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49276</xdr:rowOff>
    </xdr:to>
    <xdr:cxnSp macro="">
      <xdr:nvCxnSpPr>
        <xdr:cNvPr id="70" name="直線コネクタ 69"/>
        <xdr:cNvCxnSpPr/>
      </xdr:nvCxnSpPr>
      <xdr:spPr>
        <a:xfrm>
          <a:off x="2209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30988</xdr:rowOff>
    </xdr:to>
    <xdr:cxnSp macro="">
      <xdr:nvCxnSpPr>
        <xdr:cNvPr id="73" name="直線コネクタ 72"/>
        <xdr:cNvCxnSpPr/>
      </xdr:nvCxnSpPr>
      <xdr:spPr>
        <a:xfrm flipV="1">
          <a:off x="1320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a:t>
          </a:r>
          <a:r>
            <a:rPr kumimoji="1" lang="ja-JP" altLang="ja-JP" sz="1100">
              <a:solidFill>
                <a:schemeClr val="dk1"/>
              </a:solidFill>
              <a:effectLst/>
              <a:latin typeface="+mn-lt"/>
              <a:ea typeface="+mn-ea"/>
              <a:cs typeface="+mn-cs"/>
            </a:rPr>
            <a:t>全国平均や北海道平均よりも高い傾向にあるが、類似団体と比較するとほぼ同程度となっている。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167821</xdr:rowOff>
    </xdr:to>
    <xdr:cxnSp macro="">
      <xdr:nvCxnSpPr>
        <xdr:cNvPr id="127" name="直線コネクタ 126"/>
        <xdr:cNvCxnSpPr/>
      </xdr:nvCxnSpPr>
      <xdr:spPr>
        <a:xfrm flipV="1">
          <a:off x="15671800" y="2995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29029</xdr:rowOff>
    </xdr:to>
    <xdr:cxnSp macro="">
      <xdr:nvCxnSpPr>
        <xdr:cNvPr id="130" name="直線コネクタ 129"/>
        <xdr:cNvCxnSpPr/>
      </xdr:nvCxnSpPr>
      <xdr:spPr>
        <a:xfrm flipV="1">
          <a:off x="14782800" y="3082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18</xdr:row>
      <xdr:rowOff>29029</xdr:rowOff>
    </xdr:to>
    <xdr:cxnSp macro="">
      <xdr:nvCxnSpPr>
        <xdr:cNvPr id="133" name="直線コネクタ 132"/>
        <xdr:cNvCxnSpPr/>
      </xdr:nvCxnSpPr>
      <xdr:spPr>
        <a:xfrm>
          <a:off x="13893800" y="2712357"/>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6" name="直線コネクタ 135"/>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6" name="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2" name="楕円 151"/>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3" name="テキスト ボックス 152"/>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5" name="テキスト ボックス 154"/>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95250</xdr:rowOff>
    </xdr:to>
    <xdr:cxnSp macro="">
      <xdr:nvCxnSpPr>
        <xdr:cNvPr id="187" name="直線コネクタ 186"/>
        <xdr:cNvCxnSpPr/>
      </xdr:nvCxnSpPr>
      <xdr:spPr>
        <a:xfrm>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95250</xdr:rowOff>
    </xdr:to>
    <xdr:cxnSp macro="">
      <xdr:nvCxnSpPr>
        <xdr:cNvPr id="190" name="直線コネクタ 189"/>
        <xdr:cNvCxnSpPr/>
      </xdr:nvCxnSpPr>
      <xdr:spPr>
        <a:xfrm flipV="1">
          <a:off x="3098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95250</xdr:rowOff>
    </xdr:to>
    <xdr:cxnSp macro="">
      <xdr:nvCxnSpPr>
        <xdr:cNvPr id="193" name="直線コネクタ 192"/>
        <xdr:cNvCxnSpPr/>
      </xdr:nvCxnSpPr>
      <xdr:spPr>
        <a:xfrm>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57</xdr:row>
      <xdr:rowOff>6350</xdr:rowOff>
    </xdr:to>
    <xdr:cxnSp macro="">
      <xdr:nvCxnSpPr>
        <xdr:cNvPr id="196" name="直線コネクタ 195"/>
        <xdr:cNvCxnSpPr/>
      </xdr:nvCxnSpPr>
      <xdr:spPr>
        <a:xfrm>
          <a:off x="1320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2" name="楕円 211"/>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3" name="テキスト ボックス 212"/>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4" name="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5" name="テキスト ボックス 21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29845</xdr:rowOff>
    </xdr:to>
    <xdr:cxnSp macro="">
      <xdr:nvCxnSpPr>
        <xdr:cNvPr id="243" name="直線コネクタ 242"/>
        <xdr:cNvCxnSpPr/>
      </xdr:nvCxnSpPr>
      <xdr:spPr>
        <a:xfrm flipV="1">
          <a:off x="15671800" y="99053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29845</xdr:rowOff>
    </xdr:to>
    <xdr:cxnSp macro="">
      <xdr:nvCxnSpPr>
        <xdr:cNvPr id="246" name="直線コネクタ 245"/>
        <xdr:cNvCxnSpPr/>
      </xdr:nvCxnSpPr>
      <xdr:spPr>
        <a:xfrm>
          <a:off x="14782800" y="9968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24130</xdr:rowOff>
    </xdr:to>
    <xdr:cxnSp macro="">
      <xdr:nvCxnSpPr>
        <xdr:cNvPr id="249" name="直線コネクタ 248"/>
        <xdr:cNvCxnSpPr/>
      </xdr:nvCxnSpPr>
      <xdr:spPr>
        <a:xfrm>
          <a:off x="13893800" y="9968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24130</xdr:rowOff>
    </xdr:to>
    <xdr:cxnSp macro="">
      <xdr:nvCxnSpPr>
        <xdr:cNvPr id="252" name="直線コネクタ 251"/>
        <xdr:cNvCxnSpPr/>
      </xdr:nvCxnSpPr>
      <xdr:spPr>
        <a:xfrm>
          <a:off x="13004800" y="9922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81915</xdr:rowOff>
    </xdr:from>
    <xdr:to>
      <xdr:col>82</xdr:col>
      <xdr:colOff>158750</xdr:colOff>
      <xdr:row>58</xdr:row>
      <xdr:rowOff>12065</xdr:rowOff>
    </xdr:to>
    <xdr:sp macro="" textlink="">
      <xdr:nvSpPr>
        <xdr:cNvPr id="262" name="楕円 261"/>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98442</xdr:rowOff>
    </xdr:from>
    <xdr:ext cx="762000" cy="259045"/>
    <xdr:sp macro="" textlink="">
      <xdr:nvSpPr>
        <xdr:cNvPr id="263"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4" name="楕円 263"/>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90822</xdr:rowOff>
    </xdr:from>
    <xdr:ext cx="736600" cy="259045"/>
    <xdr:sp macro="" textlink="">
      <xdr:nvSpPr>
        <xdr:cNvPr id="265" name="テキスト ボックス 264"/>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6" name="楕円 265"/>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67" name="テキスト ボックス 266"/>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8" name="楕円 267"/>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85107</xdr:rowOff>
    </xdr:from>
    <xdr:ext cx="762000" cy="259045"/>
    <xdr:sp macro="" textlink="">
      <xdr:nvSpPr>
        <xdr:cNvPr id="269" name="テキスト ボックス 268"/>
        <xdr:cNvSpPr txBox="1"/>
      </xdr:nvSpPr>
      <xdr:spPr>
        <a:xfrm>
          <a:off x="13512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0" name="楕円 269"/>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71" name="テキスト ボックス 270"/>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94996</xdr:rowOff>
    </xdr:to>
    <xdr:cxnSp macro="">
      <xdr:nvCxnSpPr>
        <xdr:cNvPr id="301" name="直線コネクタ 300"/>
        <xdr:cNvCxnSpPr/>
      </xdr:nvCxnSpPr>
      <xdr:spPr>
        <a:xfrm>
          <a:off x="15671800" y="66100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94996</xdr:rowOff>
    </xdr:to>
    <xdr:cxnSp macro="">
      <xdr:nvCxnSpPr>
        <xdr:cNvPr id="304" name="直線コネクタ 303"/>
        <xdr:cNvCxnSpPr/>
      </xdr:nvCxnSpPr>
      <xdr:spPr>
        <a:xfrm>
          <a:off x="14782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38</xdr:row>
      <xdr:rowOff>90424</xdr:rowOff>
    </xdr:to>
    <xdr:cxnSp macro="">
      <xdr:nvCxnSpPr>
        <xdr:cNvPr id="307" name="直線コネクタ 306"/>
        <xdr:cNvCxnSpPr/>
      </xdr:nvCxnSpPr>
      <xdr:spPr>
        <a:xfrm>
          <a:off x="13893800" y="63677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38</xdr:row>
      <xdr:rowOff>44704</xdr:rowOff>
    </xdr:to>
    <xdr:cxnSp macro="">
      <xdr:nvCxnSpPr>
        <xdr:cNvPr id="310" name="直線コネクタ 309"/>
        <xdr:cNvCxnSpPr/>
      </xdr:nvCxnSpPr>
      <xdr:spPr>
        <a:xfrm flipV="1">
          <a:off x="13004800" y="63677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0" name="楕円 319"/>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1"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2" name="楕円 321"/>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3" name="テキスト ボックス 322"/>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4" name="楕円 323"/>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5" name="テキスト ボックス 324"/>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6" name="楕円 32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8" name="楕円 327"/>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9" name="テキスト ボックス 328"/>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59" name="直線コネクタ 358"/>
        <xdr:cNvCxnSpPr/>
      </xdr:nvCxnSpPr>
      <xdr:spPr>
        <a:xfrm>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120142</xdr:rowOff>
    </xdr:to>
    <xdr:cxnSp macro="">
      <xdr:nvCxnSpPr>
        <xdr:cNvPr id="362" name="直線コネクタ 361"/>
        <xdr:cNvCxnSpPr/>
      </xdr:nvCxnSpPr>
      <xdr:spPr>
        <a:xfrm flipV="1">
          <a:off x="3098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65" name="直線コネクタ 364"/>
        <xdr:cNvCxnSpPr/>
      </xdr:nvCxnSpPr>
      <xdr:spPr>
        <a:xfrm>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106426</xdr:rowOff>
    </xdr:to>
    <xdr:cxnSp macro="">
      <xdr:nvCxnSpPr>
        <xdr:cNvPr id="368" name="直線コネクタ 367"/>
        <xdr:cNvCxnSpPr/>
      </xdr:nvCxnSpPr>
      <xdr:spPr>
        <a:xfrm>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8" name="楕円 377"/>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79"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0" name="楕円 37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1" name="テキスト ボックス 38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2" name="楕円 38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3" name="テキスト ボックス 38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4" name="楕円 383"/>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5" name="テキスト ボックス 38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6" name="楕円 38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7" name="テキスト ボックス 38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97282</xdr:rowOff>
    </xdr:to>
    <xdr:cxnSp macro="">
      <xdr:nvCxnSpPr>
        <xdr:cNvPr id="418" name="直線コネクタ 417"/>
        <xdr:cNvCxnSpPr/>
      </xdr:nvCxnSpPr>
      <xdr:spPr>
        <a:xfrm flipV="1">
          <a:off x="15671800" y="132577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120142</xdr:rowOff>
    </xdr:to>
    <xdr:cxnSp macro="">
      <xdr:nvCxnSpPr>
        <xdr:cNvPr id="421" name="直線コネクタ 420"/>
        <xdr:cNvCxnSpPr/>
      </xdr:nvCxnSpPr>
      <xdr:spPr>
        <a:xfrm flipV="1">
          <a:off x="14782800" y="13298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77</xdr:row>
      <xdr:rowOff>120142</xdr:rowOff>
    </xdr:to>
    <xdr:cxnSp macro="">
      <xdr:nvCxnSpPr>
        <xdr:cNvPr id="424" name="直線コネクタ 423"/>
        <xdr:cNvCxnSpPr/>
      </xdr:nvCxnSpPr>
      <xdr:spPr>
        <a:xfrm>
          <a:off x="13893800" y="1285087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129286</xdr:rowOff>
    </xdr:to>
    <xdr:cxnSp macro="">
      <xdr:nvCxnSpPr>
        <xdr:cNvPr id="427" name="直線コネクタ 426"/>
        <xdr:cNvCxnSpPr/>
      </xdr:nvCxnSpPr>
      <xdr:spPr>
        <a:xfrm flipV="1">
          <a:off x="13004800" y="128508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7" name="楕円 436"/>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38"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39" name="楕円 43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0" name="テキスト ボックス 43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1" name="楕円 440"/>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2" name="テキスト ボックス 441"/>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43" name="楕円 44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44" name="テキスト ボックス 44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5" name="楕円 444"/>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46" name="テキスト ボックス 44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27689</xdr:rowOff>
    </xdr:from>
    <xdr:to>
      <xdr:col>29</xdr:col>
      <xdr:colOff>127000</xdr:colOff>
      <xdr:row>17</xdr:row>
      <xdr:rowOff>34021</xdr:rowOff>
    </xdr:to>
    <xdr:cxnSp macro="">
      <xdr:nvCxnSpPr>
        <xdr:cNvPr id="50" name="直線コネクタ 49"/>
        <xdr:cNvCxnSpPr/>
      </xdr:nvCxnSpPr>
      <xdr:spPr bwMode="auto">
        <a:xfrm flipV="1">
          <a:off x="5003800" y="2989964"/>
          <a:ext cx="6477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34021</xdr:rowOff>
    </xdr:from>
    <xdr:to>
      <xdr:col>26</xdr:col>
      <xdr:colOff>50800</xdr:colOff>
      <xdr:row>17</xdr:row>
      <xdr:rowOff>69370</xdr:rowOff>
    </xdr:to>
    <xdr:cxnSp macro="">
      <xdr:nvCxnSpPr>
        <xdr:cNvPr id="53" name="直線コネクタ 52"/>
        <xdr:cNvCxnSpPr/>
      </xdr:nvCxnSpPr>
      <xdr:spPr bwMode="auto">
        <a:xfrm flipV="1">
          <a:off x="4305300" y="2996296"/>
          <a:ext cx="698500" cy="3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69370</xdr:rowOff>
    </xdr:from>
    <xdr:to>
      <xdr:col>22</xdr:col>
      <xdr:colOff>114300</xdr:colOff>
      <xdr:row>17</xdr:row>
      <xdr:rowOff>79375</xdr:rowOff>
    </xdr:to>
    <xdr:cxnSp macro="">
      <xdr:nvCxnSpPr>
        <xdr:cNvPr id="56" name="直線コネクタ 55"/>
        <xdr:cNvCxnSpPr/>
      </xdr:nvCxnSpPr>
      <xdr:spPr bwMode="auto">
        <a:xfrm flipV="1">
          <a:off x="3606800" y="3031645"/>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79375</xdr:rowOff>
    </xdr:from>
    <xdr:to>
      <xdr:col>18</xdr:col>
      <xdr:colOff>177800</xdr:colOff>
      <xdr:row>17</xdr:row>
      <xdr:rowOff>87147</xdr:rowOff>
    </xdr:to>
    <xdr:cxnSp macro="">
      <xdr:nvCxnSpPr>
        <xdr:cNvPr id="59" name="直線コネクタ 58"/>
        <xdr:cNvCxnSpPr/>
      </xdr:nvCxnSpPr>
      <xdr:spPr bwMode="auto">
        <a:xfrm flipV="1">
          <a:off x="2908300" y="30416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148339</xdr:rowOff>
    </xdr:from>
    <xdr:to>
      <xdr:col>29</xdr:col>
      <xdr:colOff>177800</xdr:colOff>
      <xdr:row>17</xdr:row>
      <xdr:rowOff>78489</xdr:rowOff>
    </xdr:to>
    <xdr:sp macro="" textlink="">
      <xdr:nvSpPr>
        <xdr:cNvPr id="69" name="楕円 68"/>
        <xdr:cNvSpPr/>
      </xdr:nvSpPr>
      <xdr:spPr bwMode="auto">
        <a:xfrm>
          <a:off x="5600700" y="293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164866</xdr:rowOff>
    </xdr:from>
    <xdr:ext cx="762000" cy="259045"/>
    <xdr:sp macro="" textlink="">
      <xdr:nvSpPr>
        <xdr:cNvPr id="70" name="人口1人当たり決算額の推移該当値テキスト130"/>
        <xdr:cNvSpPr txBox="1"/>
      </xdr:nvSpPr>
      <xdr:spPr>
        <a:xfrm>
          <a:off x="5740400" y="27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154671</xdr:rowOff>
    </xdr:from>
    <xdr:to>
      <xdr:col>26</xdr:col>
      <xdr:colOff>101600</xdr:colOff>
      <xdr:row>17</xdr:row>
      <xdr:rowOff>84821</xdr:rowOff>
    </xdr:to>
    <xdr:sp macro="" textlink="">
      <xdr:nvSpPr>
        <xdr:cNvPr id="71" name="楕円 70"/>
        <xdr:cNvSpPr/>
      </xdr:nvSpPr>
      <xdr:spPr bwMode="auto">
        <a:xfrm>
          <a:off x="4953000" y="294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94998</xdr:rowOff>
    </xdr:from>
    <xdr:ext cx="736600" cy="259045"/>
    <xdr:sp macro="" textlink="">
      <xdr:nvSpPr>
        <xdr:cNvPr id="72" name="テキスト ボックス 71"/>
        <xdr:cNvSpPr txBox="1"/>
      </xdr:nvSpPr>
      <xdr:spPr>
        <a:xfrm>
          <a:off x="4622800" y="2714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18570</xdr:rowOff>
    </xdr:from>
    <xdr:to>
      <xdr:col>22</xdr:col>
      <xdr:colOff>165100</xdr:colOff>
      <xdr:row>17</xdr:row>
      <xdr:rowOff>120170</xdr:rowOff>
    </xdr:to>
    <xdr:sp macro="" textlink="">
      <xdr:nvSpPr>
        <xdr:cNvPr id="73" name="楕円 72"/>
        <xdr:cNvSpPr/>
      </xdr:nvSpPr>
      <xdr:spPr bwMode="auto">
        <a:xfrm>
          <a:off x="4254500" y="29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130347</xdr:rowOff>
    </xdr:from>
    <xdr:ext cx="762000" cy="259045"/>
    <xdr:sp macro="" textlink="">
      <xdr:nvSpPr>
        <xdr:cNvPr id="74" name="テキスト ボックス 73"/>
        <xdr:cNvSpPr txBox="1"/>
      </xdr:nvSpPr>
      <xdr:spPr>
        <a:xfrm>
          <a:off x="3924300" y="274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28575</xdr:rowOff>
    </xdr:from>
    <xdr:to>
      <xdr:col>19</xdr:col>
      <xdr:colOff>38100</xdr:colOff>
      <xdr:row>17</xdr:row>
      <xdr:rowOff>130175</xdr:rowOff>
    </xdr:to>
    <xdr:sp macro="" textlink="">
      <xdr:nvSpPr>
        <xdr:cNvPr id="75" name="楕円 74"/>
        <xdr:cNvSpPr/>
      </xdr:nvSpPr>
      <xdr:spPr bwMode="auto">
        <a:xfrm>
          <a:off x="35560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140352</xdr:rowOff>
    </xdr:from>
    <xdr:ext cx="762000" cy="259045"/>
    <xdr:sp macro="" textlink="">
      <xdr:nvSpPr>
        <xdr:cNvPr id="76" name="テキスト ボックス 75"/>
        <xdr:cNvSpPr txBox="1"/>
      </xdr:nvSpPr>
      <xdr:spPr>
        <a:xfrm>
          <a:off x="3225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36347</xdr:rowOff>
    </xdr:from>
    <xdr:to>
      <xdr:col>15</xdr:col>
      <xdr:colOff>101600</xdr:colOff>
      <xdr:row>17</xdr:row>
      <xdr:rowOff>137947</xdr:rowOff>
    </xdr:to>
    <xdr:sp macro="" textlink="">
      <xdr:nvSpPr>
        <xdr:cNvPr id="77" name="楕円 76"/>
        <xdr:cNvSpPr/>
      </xdr:nvSpPr>
      <xdr:spPr bwMode="auto">
        <a:xfrm>
          <a:off x="28575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148124</xdr:rowOff>
    </xdr:from>
    <xdr:ext cx="762000" cy="259045"/>
    <xdr:sp macro="" textlink="">
      <xdr:nvSpPr>
        <xdr:cNvPr id="78" name="テキスト ボックス 77"/>
        <xdr:cNvSpPr txBox="1"/>
      </xdr:nvSpPr>
      <xdr:spPr>
        <a:xfrm>
          <a:off x="2527300" y="276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171272</xdr:rowOff>
    </xdr:from>
    <xdr:to>
      <xdr:col>29</xdr:col>
      <xdr:colOff>127000</xdr:colOff>
      <xdr:row>35</xdr:row>
      <xdr:rowOff>179921</xdr:rowOff>
    </xdr:to>
    <xdr:cxnSp macro="">
      <xdr:nvCxnSpPr>
        <xdr:cNvPr id="111" name="直線コネクタ 110"/>
        <xdr:cNvCxnSpPr/>
      </xdr:nvCxnSpPr>
      <xdr:spPr bwMode="auto">
        <a:xfrm>
          <a:off x="5003800" y="6781622"/>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270904</xdr:rowOff>
    </xdr:from>
    <xdr:to>
      <xdr:col>26</xdr:col>
      <xdr:colOff>50800</xdr:colOff>
      <xdr:row>35</xdr:row>
      <xdr:rowOff>171272</xdr:rowOff>
    </xdr:to>
    <xdr:cxnSp macro="">
      <xdr:nvCxnSpPr>
        <xdr:cNvPr id="114" name="直線コネクタ 113"/>
        <xdr:cNvCxnSpPr/>
      </xdr:nvCxnSpPr>
      <xdr:spPr bwMode="auto">
        <a:xfrm>
          <a:off x="4305300" y="6538354"/>
          <a:ext cx="698500" cy="24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254235</xdr:rowOff>
    </xdr:from>
    <xdr:to>
      <xdr:col>22</xdr:col>
      <xdr:colOff>114300</xdr:colOff>
      <xdr:row>34</xdr:row>
      <xdr:rowOff>270904</xdr:rowOff>
    </xdr:to>
    <xdr:cxnSp macro="">
      <xdr:nvCxnSpPr>
        <xdr:cNvPr id="117" name="直線コネクタ 116"/>
        <xdr:cNvCxnSpPr/>
      </xdr:nvCxnSpPr>
      <xdr:spPr bwMode="auto">
        <a:xfrm>
          <a:off x="3606800" y="6521685"/>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220459</xdr:rowOff>
    </xdr:from>
    <xdr:to>
      <xdr:col>18</xdr:col>
      <xdr:colOff>177800</xdr:colOff>
      <xdr:row>34</xdr:row>
      <xdr:rowOff>254235</xdr:rowOff>
    </xdr:to>
    <xdr:cxnSp macro="">
      <xdr:nvCxnSpPr>
        <xdr:cNvPr id="120" name="直線コネクタ 119"/>
        <xdr:cNvCxnSpPr/>
      </xdr:nvCxnSpPr>
      <xdr:spPr bwMode="auto">
        <a:xfrm>
          <a:off x="2908300" y="6487909"/>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129121</xdr:rowOff>
    </xdr:from>
    <xdr:to>
      <xdr:col>29</xdr:col>
      <xdr:colOff>177800</xdr:colOff>
      <xdr:row>35</xdr:row>
      <xdr:rowOff>230721</xdr:rowOff>
    </xdr:to>
    <xdr:sp macro="" textlink="">
      <xdr:nvSpPr>
        <xdr:cNvPr id="130" name="楕円 129"/>
        <xdr:cNvSpPr/>
      </xdr:nvSpPr>
      <xdr:spPr bwMode="auto">
        <a:xfrm>
          <a:off x="5600700" y="673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101198</xdr:rowOff>
    </xdr:from>
    <xdr:ext cx="762000" cy="259045"/>
    <xdr:sp macro="" textlink="">
      <xdr:nvSpPr>
        <xdr:cNvPr id="131" name="人口1人当たり決算額の推移該当値テキスト445"/>
        <xdr:cNvSpPr txBox="1"/>
      </xdr:nvSpPr>
      <xdr:spPr>
        <a:xfrm>
          <a:off x="5740400" y="67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120472</xdr:rowOff>
    </xdr:from>
    <xdr:to>
      <xdr:col>26</xdr:col>
      <xdr:colOff>101600</xdr:colOff>
      <xdr:row>35</xdr:row>
      <xdr:rowOff>222072</xdr:rowOff>
    </xdr:to>
    <xdr:sp macro="" textlink="">
      <xdr:nvSpPr>
        <xdr:cNvPr id="132" name="楕円 131"/>
        <xdr:cNvSpPr/>
      </xdr:nvSpPr>
      <xdr:spPr bwMode="auto">
        <a:xfrm>
          <a:off x="49530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206849</xdr:rowOff>
    </xdr:from>
    <xdr:ext cx="736600" cy="259045"/>
    <xdr:sp macro="" textlink="">
      <xdr:nvSpPr>
        <xdr:cNvPr id="133" name="テキスト ボックス 132"/>
        <xdr:cNvSpPr txBox="1"/>
      </xdr:nvSpPr>
      <xdr:spPr>
        <a:xfrm>
          <a:off x="4622800" y="681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220104</xdr:rowOff>
    </xdr:from>
    <xdr:to>
      <xdr:col>22</xdr:col>
      <xdr:colOff>165100</xdr:colOff>
      <xdr:row>34</xdr:row>
      <xdr:rowOff>321704</xdr:rowOff>
    </xdr:to>
    <xdr:sp macro="" textlink="">
      <xdr:nvSpPr>
        <xdr:cNvPr id="134" name="楕円 133"/>
        <xdr:cNvSpPr/>
      </xdr:nvSpPr>
      <xdr:spPr bwMode="auto">
        <a:xfrm>
          <a:off x="4254500" y="64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331881</xdr:rowOff>
    </xdr:from>
    <xdr:ext cx="762000" cy="259045"/>
    <xdr:sp macro="" textlink="">
      <xdr:nvSpPr>
        <xdr:cNvPr id="135" name="テキスト ボックス 134"/>
        <xdr:cNvSpPr txBox="1"/>
      </xdr:nvSpPr>
      <xdr:spPr>
        <a:xfrm>
          <a:off x="3924300" y="625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203435</xdr:rowOff>
    </xdr:from>
    <xdr:to>
      <xdr:col>19</xdr:col>
      <xdr:colOff>38100</xdr:colOff>
      <xdr:row>34</xdr:row>
      <xdr:rowOff>305035</xdr:rowOff>
    </xdr:to>
    <xdr:sp macro="" textlink="">
      <xdr:nvSpPr>
        <xdr:cNvPr id="136" name="楕円 135"/>
        <xdr:cNvSpPr/>
      </xdr:nvSpPr>
      <xdr:spPr bwMode="auto">
        <a:xfrm>
          <a:off x="3556000" y="647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315212</xdr:rowOff>
    </xdr:from>
    <xdr:ext cx="762000" cy="259045"/>
    <xdr:sp macro="" textlink="">
      <xdr:nvSpPr>
        <xdr:cNvPr id="137" name="テキスト ボックス 136"/>
        <xdr:cNvSpPr txBox="1"/>
      </xdr:nvSpPr>
      <xdr:spPr>
        <a:xfrm>
          <a:off x="3225800" y="62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169659</xdr:rowOff>
    </xdr:from>
    <xdr:to>
      <xdr:col>15</xdr:col>
      <xdr:colOff>101600</xdr:colOff>
      <xdr:row>34</xdr:row>
      <xdr:rowOff>271259</xdr:rowOff>
    </xdr:to>
    <xdr:sp macro="" textlink="">
      <xdr:nvSpPr>
        <xdr:cNvPr id="138" name="楕円 137"/>
        <xdr:cNvSpPr/>
      </xdr:nvSpPr>
      <xdr:spPr bwMode="auto">
        <a:xfrm>
          <a:off x="2857500" y="64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281436</xdr:rowOff>
    </xdr:from>
    <xdr:ext cx="762000" cy="259045"/>
    <xdr:sp macro="" textlink="">
      <xdr:nvSpPr>
        <xdr:cNvPr id="139" name="テキスト ボックス 138"/>
        <xdr:cNvSpPr txBox="1"/>
      </xdr:nvSpPr>
      <xdr:spPr>
        <a:xfrm>
          <a:off x="2527300" y="62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44869</xdr:rowOff>
    </xdr:from>
    <xdr:to>
      <xdr:col>24</xdr:col>
      <xdr:colOff>63500</xdr:colOff>
      <xdr:row>37</xdr:row>
      <xdr:rowOff>60124</xdr:rowOff>
    </xdr:to>
    <xdr:cxnSp macro="">
      <xdr:nvCxnSpPr>
        <xdr:cNvPr id="61" name="直線コネクタ 60"/>
        <xdr:cNvCxnSpPr/>
      </xdr:nvCxnSpPr>
      <xdr:spPr>
        <a:xfrm flipV="1">
          <a:off x="3797300" y="6388519"/>
          <a:ext cx="8382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60124</xdr:rowOff>
    </xdr:from>
    <xdr:to>
      <xdr:col>19</xdr:col>
      <xdr:colOff>177800</xdr:colOff>
      <xdr:row>37</xdr:row>
      <xdr:rowOff>83937</xdr:rowOff>
    </xdr:to>
    <xdr:cxnSp macro="">
      <xdr:nvCxnSpPr>
        <xdr:cNvPr id="64" name="直線コネクタ 63"/>
        <xdr:cNvCxnSpPr/>
      </xdr:nvCxnSpPr>
      <xdr:spPr>
        <a:xfrm flipV="1">
          <a:off x="2908300" y="6403774"/>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83937</xdr:rowOff>
    </xdr:from>
    <xdr:to>
      <xdr:col>15</xdr:col>
      <xdr:colOff>50800</xdr:colOff>
      <xdr:row>37</xdr:row>
      <xdr:rowOff>97295</xdr:rowOff>
    </xdr:to>
    <xdr:cxnSp macro="">
      <xdr:nvCxnSpPr>
        <xdr:cNvPr id="67" name="直線コネクタ 66"/>
        <xdr:cNvCxnSpPr/>
      </xdr:nvCxnSpPr>
      <xdr:spPr>
        <a:xfrm flipV="1">
          <a:off x="2019300" y="6427587"/>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94597</xdr:rowOff>
    </xdr:from>
    <xdr:to>
      <xdr:col>10</xdr:col>
      <xdr:colOff>114300</xdr:colOff>
      <xdr:row>37</xdr:row>
      <xdr:rowOff>97295</xdr:rowOff>
    </xdr:to>
    <xdr:cxnSp macro="">
      <xdr:nvCxnSpPr>
        <xdr:cNvPr id="70" name="直線コネクタ 69"/>
        <xdr:cNvCxnSpPr/>
      </xdr:nvCxnSpPr>
      <xdr:spPr>
        <a:xfrm>
          <a:off x="1130300" y="643824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165519</xdr:rowOff>
    </xdr:from>
    <xdr:to>
      <xdr:col>24</xdr:col>
      <xdr:colOff>114300</xdr:colOff>
      <xdr:row>37</xdr:row>
      <xdr:rowOff>95669</xdr:rowOff>
    </xdr:to>
    <xdr:sp macro="" textlink="">
      <xdr:nvSpPr>
        <xdr:cNvPr id="80" name="楕円 79"/>
        <xdr:cNvSpPr/>
      </xdr:nvSpPr>
      <xdr:spPr>
        <a:xfrm>
          <a:off x="45847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16946</xdr:rowOff>
    </xdr:from>
    <xdr:ext cx="534377" cy="259045"/>
    <xdr:sp macro="" textlink="">
      <xdr:nvSpPr>
        <xdr:cNvPr id="81" name="人件費該当値テキスト"/>
        <xdr:cNvSpPr txBox="1"/>
      </xdr:nvSpPr>
      <xdr:spPr>
        <a:xfrm>
          <a:off x="4686300"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9324</xdr:rowOff>
    </xdr:from>
    <xdr:to>
      <xdr:col>20</xdr:col>
      <xdr:colOff>38100</xdr:colOff>
      <xdr:row>37</xdr:row>
      <xdr:rowOff>110924</xdr:rowOff>
    </xdr:to>
    <xdr:sp macro="" textlink="">
      <xdr:nvSpPr>
        <xdr:cNvPr id="82" name="楕円 81"/>
        <xdr:cNvSpPr/>
      </xdr:nvSpPr>
      <xdr:spPr>
        <a:xfrm>
          <a:off x="3746500" y="63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127451</xdr:rowOff>
    </xdr:from>
    <xdr:ext cx="534377" cy="259045"/>
    <xdr:sp macro="" textlink="">
      <xdr:nvSpPr>
        <xdr:cNvPr id="83" name="テキスト ボックス 82"/>
        <xdr:cNvSpPr txBox="1"/>
      </xdr:nvSpPr>
      <xdr:spPr>
        <a:xfrm>
          <a:off x="3530111" y="61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33137</xdr:rowOff>
    </xdr:from>
    <xdr:to>
      <xdr:col>15</xdr:col>
      <xdr:colOff>101600</xdr:colOff>
      <xdr:row>37</xdr:row>
      <xdr:rowOff>134737</xdr:rowOff>
    </xdr:to>
    <xdr:sp macro="" textlink="">
      <xdr:nvSpPr>
        <xdr:cNvPr id="84" name="楕円 83"/>
        <xdr:cNvSpPr/>
      </xdr:nvSpPr>
      <xdr:spPr>
        <a:xfrm>
          <a:off x="2857500" y="63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151264</xdr:rowOff>
    </xdr:from>
    <xdr:ext cx="534377" cy="259045"/>
    <xdr:sp macro="" textlink="">
      <xdr:nvSpPr>
        <xdr:cNvPr id="85" name="テキスト ボックス 84"/>
        <xdr:cNvSpPr txBox="1"/>
      </xdr:nvSpPr>
      <xdr:spPr>
        <a:xfrm>
          <a:off x="2641111" y="61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46495</xdr:rowOff>
    </xdr:from>
    <xdr:to>
      <xdr:col>10</xdr:col>
      <xdr:colOff>165100</xdr:colOff>
      <xdr:row>37</xdr:row>
      <xdr:rowOff>148095</xdr:rowOff>
    </xdr:to>
    <xdr:sp macro="" textlink="">
      <xdr:nvSpPr>
        <xdr:cNvPr id="86" name="楕円 85"/>
        <xdr:cNvSpPr/>
      </xdr:nvSpPr>
      <xdr:spPr>
        <a:xfrm>
          <a:off x="1968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164622</xdr:rowOff>
    </xdr:from>
    <xdr:ext cx="534377" cy="259045"/>
    <xdr:sp macro="" textlink="">
      <xdr:nvSpPr>
        <xdr:cNvPr id="87" name="テキスト ボックス 86"/>
        <xdr:cNvSpPr txBox="1"/>
      </xdr:nvSpPr>
      <xdr:spPr>
        <a:xfrm>
          <a:off x="1752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43797</xdr:rowOff>
    </xdr:from>
    <xdr:to>
      <xdr:col>6</xdr:col>
      <xdr:colOff>38100</xdr:colOff>
      <xdr:row>37</xdr:row>
      <xdr:rowOff>145397</xdr:rowOff>
    </xdr:to>
    <xdr:sp macro="" textlink="">
      <xdr:nvSpPr>
        <xdr:cNvPr id="88" name="楕円 87"/>
        <xdr:cNvSpPr/>
      </xdr:nvSpPr>
      <xdr:spPr>
        <a:xfrm>
          <a:off x="1079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136524</xdr:rowOff>
    </xdr:from>
    <xdr:ext cx="534377" cy="259045"/>
    <xdr:sp macro="" textlink="">
      <xdr:nvSpPr>
        <xdr:cNvPr id="89" name="テキスト ボックス 88"/>
        <xdr:cNvSpPr txBox="1"/>
      </xdr:nvSpPr>
      <xdr:spPr>
        <a:xfrm>
          <a:off x="863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23411</xdr:rowOff>
    </xdr:from>
    <xdr:to>
      <xdr:col>24</xdr:col>
      <xdr:colOff>63500</xdr:colOff>
      <xdr:row>56</xdr:row>
      <xdr:rowOff>35440</xdr:rowOff>
    </xdr:to>
    <xdr:cxnSp macro="">
      <xdr:nvCxnSpPr>
        <xdr:cNvPr id="116" name="直線コネクタ 115"/>
        <xdr:cNvCxnSpPr/>
      </xdr:nvCxnSpPr>
      <xdr:spPr>
        <a:xfrm flipV="1">
          <a:off x="3797300" y="9624611"/>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28829</xdr:rowOff>
    </xdr:from>
    <xdr:to>
      <xdr:col>19</xdr:col>
      <xdr:colOff>177800</xdr:colOff>
      <xdr:row>56</xdr:row>
      <xdr:rowOff>35440</xdr:rowOff>
    </xdr:to>
    <xdr:cxnSp macro="">
      <xdr:nvCxnSpPr>
        <xdr:cNvPr id="119" name="直線コネクタ 118"/>
        <xdr:cNvCxnSpPr/>
      </xdr:nvCxnSpPr>
      <xdr:spPr>
        <a:xfrm>
          <a:off x="2908300" y="963002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28829</xdr:rowOff>
    </xdr:from>
    <xdr:to>
      <xdr:col>15</xdr:col>
      <xdr:colOff>50800</xdr:colOff>
      <xdr:row>56</xdr:row>
      <xdr:rowOff>85672</xdr:rowOff>
    </xdr:to>
    <xdr:cxnSp macro="">
      <xdr:nvCxnSpPr>
        <xdr:cNvPr id="122" name="直線コネクタ 121"/>
        <xdr:cNvCxnSpPr/>
      </xdr:nvCxnSpPr>
      <xdr:spPr>
        <a:xfrm flipV="1">
          <a:off x="2019300" y="9630029"/>
          <a:ext cx="889000" cy="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85672</xdr:rowOff>
    </xdr:from>
    <xdr:to>
      <xdr:col>10</xdr:col>
      <xdr:colOff>114300</xdr:colOff>
      <xdr:row>56</xdr:row>
      <xdr:rowOff>112652</xdr:rowOff>
    </xdr:to>
    <xdr:cxnSp macro="">
      <xdr:nvCxnSpPr>
        <xdr:cNvPr id="125" name="直線コネクタ 124"/>
        <xdr:cNvCxnSpPr/>
      </xdr:nvCxnSpPr>
      <xdr:spPr>
        <a:xfrm flipV="1">
          <a:off x="1130300" y="9686872"/>
          <a:ext cx="8890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144061</xdr:rowOff>
    </xdr:from>
    <xdr:to>
      <xdr:col>24</xdr:col>
      <xdr:colOff>114300</xdr:colOff>
      <xdr:row>56</xdr:row>
      <xdr:rowOff>74211</xdr:rowOff>
    </xdr:to>
    <xdr:sp macro="" textlink="">
      <xdr:nvSpPr>
        <xdr:cNvPr id="135" name="楕円 134"/>
        <xdr:cNvSpPr/>
      </xdr:nvSpPr>
      <xdr:spPr>
        <a:xfrm>
          <a:off x="45847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166938</xdr:rowOff>
    </xdr:from>
    <xdr:ext cx="599010" cy="259045"/>
    <xdr:sp macro="" textlink="">
      <xdr:nvSpPr>
        <xdr:cNvPr id="136" name="物件費該当値テキスト"/>
        <xdr:cNvSpPr txBox="1"/>
      </xdr:nvSpPr>
      <xdr:spPr>
        <a:xfrm>
          <a:off x="4686300" y="94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156090</xdr:rowOff>
    </xdr:from>
    <xdr:to>
      <xdr:col>20</xdr:col>
      <xdr:colOff>38100</xdr:colOff>
      <xdr:row>56</xdr:row>
      <xdr:rowOff>86240</xdr:rowOff>
    </xdr:to>
    <xdr:sp macro="" textlink="">
      <xdr:nvSpPr>
        <xdr:cNvPr id="137" name="楕円 136"/>
        <xdr:cNvSpPr/>
      </xdr:nvSpPr>
      <xdr:spPr>
        <a:xfrm>
          <a:off x="3746500" y="95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102767</xdr:rowOff>
    </xdr:from>
    <xdr:ext cx="534377" cy="259045"/>
    <xdr:sp macro="" textlink="">
      <xdr:nvSpPr>
        <xdr:cNvPr id="138" name="テキスト ボックス 137"/>
        <xdr:cNvSpPr txBox="1"/>
      </xdr:nvSpPr>
      <xdr:spPr>
        <a:xfrm>
          <a:off x="3530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149479</xdr:rowOff>
    </xdr:from>
    <xdr:to>
      <xdr:col>15</xdr:col>
      <xdr:colOff>101600</xdr:colOff>
      <xdr:row>56</xdr:row>
      <xdr:rowOff>79629</xdr:rowOff>
    </xdr:to>
    <xdr:sp macro="" textlink="">
      <xdr:nvSpPr>
        <xdr:cNvPr id="139" name="楕円 138"/>
        <xdr:cNvSpPr/>
      </xdr:nvSpPr>
      <xdr:spPr>
        <a:xfrm>
          <a:off x="2857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96156</xdr:rowOff>
    </xdr:from>
    <xdr:ext cx="534377" cy="259045"/>
    <xdr:sp macro="" textlink="">
      <xdr:nvSpPr>
        <xdr:cNvPr id="140" name="テキスト ボックス 139"/>
        <xdr:cNvSpPr txBox="1"/>
      </xdr:nvSpPr>
      <xdr:spPr>
        <a:xfrm>
          <a:off x="2641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34872</xdr:rowOff>
    </xdr:from>
    <xdr:to>
      <xdr:col>10</xdr:col>
      <xdr:colOff>165100</xdr:colOff>
      <xdr:row>56</xdr:row>
      <xdr:rowOff>136472</xdr:rowOff>
    </xdr:to>
    <xdr:sp macro="" textlink="">
      <xdr:nvSpPr>
        <xdr:cNvPr id="141" name="楕円 140"/>
        <xdr:cNvSpPr/>
      </xdr:nvSpPr>
      <xdr:spPr>
        <a:xfrm>
          <a:off x="1968500" y="96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152999</xdr:rowOff>
    </xdr:from>
    <xdr:ext cx="534377" cy="259045"/>
    <xdr:sp macro="" textlink="">
      <xdr:nvSpPr>
        <xdr:cNvPr id="142" name="テキスト ボックス 141"/>
        <xdr:cNvSpPr txBox="1"/>
      </xdr:nvSpPr>
      <xdr:spPr>
        <a:xfrm>
          <a:off x="1752111" y="94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61852</xdr:rowOff>
    </xdr:from>
    <xdr:to>
      <xdr:col>6</xdr:col>
      <xdr:colOff>38100</xdr:colOff>
      <xdr:row>56</xdr:row>
      <xdr:rowOff>163452</xdr:rowOff>
    </xdr:to>
    <xdr:sp macro="" textlink="">
      <xdr:nvSpPr>
        <xdr:cNvPr id="143" name="楕円 142"/>
        <xdr:cNvSpPr/>
      </xdr:nvSpPr>
      <xdr:spPr>
        <a:xfrm>
          <a:off x="1079500" y="96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8529</xdr:rowOff>
    </xdr:from>
    <xdr:ext cx="534377" cy="259045"/>
    <xdr:sp macro="" textlink="">
      <xdr:nvSpPr>
        <xdr:cNvPr id="144" name="テキスト ボックス 143"/>
        <xdr:cNvSpPr txBox="1"/>
      </xdr:nvSpPr>
      <xdr:spPr>
        <a:xfrm>
          <a:off x="863111" y="94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135243</xdr:rowOff>
    </xdr:from>
    <xdr:to>
      <xdr:col>24</xdr:col>
      <xdr:colOff>63500</xdr:colOff>
      <xdr:row>78</xdr:row>
      <xdr:rowOff>141109</xdr:rowOff>
    </xdr:to>
    <xdr:cxnSp macro="">
      <xdr:nvCxnSpPr>
        <xdr:cNvPr id="173" name="直線コネクタ 172"/>
        <xdr:cNvCxnSpPr/>
      </xdr:nvCxnSpPr>
      <xdr:spPr>
        <a:xfrm flipV="1">
          <a:off x="3797300" y="13508343"/>
          <a:ext cx="8382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106896</xdr:rowOff>
    </xdr:from>
    <xdr:to>
      <xdr:col>19</xdr:col>
      <xdr:colOff>177800</xdr:colOff>
      <xdr:row>78</xdr:row>
      <xdr:rowOff>141109</xdr:rowOff>
    </xdr:to>
    <xdr:cxnSp macro="">
      <xdr:nvCxnSpPr>
        <xdr:cNvPr id="176" name="直線コネクタ 175"/>
        <xdr:cNvCxnSpPr/>
      </xdr:nvCxnSpPr>
      <xdr:spPr>
        <a:xfrm>
          <a:off x="2908300" y="13479996"/>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106896</xdr:rowOff>
    </xdr:from>
    <xdr:to>
      <xdr:col>15</xdr:col>
      <xdr:colOff>50800</xdr:colOff>
      <xdr:row>78</xdr:row>
      <xdr:rowOff>120422</xdr:rowOff>
    </xdr:to>
    <xdr:cxnSp macro="">
      <xdr:nvCxnSpPr>
        <xdr:cNvPr id="179" name="直線コネクタ 178"/>
        <xdr:cNvCxnSpPr/>
      </xdr:nvCxnSpPr>
      <xdr:spPr>
        <a:xfrm flipV="1">
          <a:off x="2019300" y="13479996"/>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120422</xdr:rowOff>
    </xdr:from>
    <xdr:to>
      <xdr:col>10</xdr:col>
      <xdr:colOff>114300</xdr:colOff>
      <xdr:row>78</xdr:row>
      <xdr:rowOff>131318</xdr:rowOff>
    </xdr:to>
    <xdr:cxnSp macro="">
      <xdr:nvCxnSpPr>
        <xdr:cNvPr id="182" name="直線コネクタ 181"/>
        <xdr:cNvCxnSpPr/>
      </xdr:nvCxnSpPr>
      <xdr:spPr>
        <a:xfrm flipV="1">
          <a:off x="1130300" y="13493522"/>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84443</xdr:rowOff>
    </xdr:from>
    <xdr:to>
      <xdr:col>24</xdr:col>
      <xdr:colOff>114300</xdr:colOff>
      <xdr:row>79</xdr:row>
      <xdr:rowOff>14593</xdr:rowOff>
    </xdr:to>
    <xdr:sp macro="" textlink="">
      <xdr:nvSpPr>
        <xdr:cNvPr id="192" name="楕円 191"/>
        <xdr:cNvSpPr/>
      </xdr:nvSpPr>
      <xdr:spPr>
        <a:xfrm>
          <a:off x="45847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170820</xdr:rowOff>
    </xdr:from>
    <xdr:ext cx="469744" cy="259045"/>
    <xdr:sp macro="" textlink="">
      <xdr:nvSpPr>
        <xdr:cNvPr id="193" name="維持補修費該当値テキスト"/>
        <xdr:cNvSpPr txBox="1"/>
      </xdr:nvSpPr>
      <xdr:spPr>
        <a:xfrm>
          <a:off x="4686300" y="133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90309</xdr:rowOff>
    </xdr:from>
    <xdr:to>
      <xdr:col>20</xdr:col>
      <xdr:colOff>38100</xdr:colOff>
      <xdr:row>79</xdr:row>
      <xdr:rowOff>20459</xdr:rowOff>
    </xdr:to>
    <xdr:sp macro="" textlink="">
      <xdr:nvSpPr>
        <xdr:cNvPr id="194" name="楕円 193"/>
        <xdr:cNvSpPr/>
      </xdr:nvSpPr>
      <xdr:spPr>
        <a:xfrm>
          <a:off x="3746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11586</xdr:rowOff>
    </xdr:from>
    <xdr:ext cx="469744" cy="259045"/>
    <xdr:sp macro="" textlink="">
      <xdr:nvSpPr>
        <xdr:cNvPr id="195" name="テキスト ボックス 194"/>
        <xdr:cNvSpPr txBox="1"/>
      </xdr:nvSpPr>
      <xdr:spPr>
        <a:xfrm>
          <a:off x="3562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56096</xdr:rowOff>
    </xdr:from>
    <xdr:to>
      <xdr:col>15</xdr:col>
      <xdr:colOff>101600</xdr:colOff>
      <xdr:row>78</xdr:row>
      <xdr:rowOff>157696</xdr:rowOff>
    </xdr:to>
    <xdr:sp macro="" textlink="">
      <xdr:nvSpPr>
        <xdr:cNvPr id="196" name="楕円 195"/>
        <xdr:cNvSpPr/>
      </xdr:nvSpPr>
      <xdr:spPr>
        <a:xfrm>
          <a:off x="2857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148823</xdr:rowOff>
    </xdr:from>
    <xdr:ext cx="469744" cy="259045"/>
    <xdr:sp macro="" textlink="">
      <xdr:nvSpPr>
        <xdr:cNvPr id="197" name="テキスト ボックス 196"/>
        <xdr:cNvSpPr txBox="1"/>
      </xdr:nvSpPr>
      <xdr:spPr>
        <a:xfrm>
          <a:off x="2673428"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69622</xdr:rowOff>
    </xdr:from>
    <xdr:to>
      <xdr:col>10</xdr:col>
      <xdr:colOff>165100</xdr:colOff>
      <xdr:row>78</xdr:row>
      <xdr:rowOff>171222</xdr:rowOff>
    </xdr:to>
    <xdr:sp macro="" textlink="">
      <xdr:nvSpPr>
        <xdr:cNvPr id="198" name="楕円 197"/>
        <xdr:cNvSpPr/>
      </xdr:nvSpPr>
      <xdr:spPr>
        <a:xfrm>
          <a:off x="1968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162349</xdr:rowOff>
    </xdr:from>
    <xdr:ext cx="469744" cy="259045"/>
    <xdr:sp macro="" textlink="">
      <xdr:nvSpPr>
        <xdr:cNvPr id="199" name="テキスト ボックス 198"/>
        <xdr:cNvSpPr txBox="1"/>
      </xdr:nvSpPr>
      <xdr:spPr>
        <a:xfrm>
          <a:off x="1784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80518</xdr:rowOff>
    </xdr:from>
    <xdr:to>
      <xdr:col>6</xdr:col>
      <xdr:colOff>38100</xdr:colOff>
      <xdr:row>79</xdr:row>
      <xdr:rowOff>10668</xdr:rowOff>
    </xdr:to>
    <xdr:sp macro="" textlink="">
      <xdr:nvSpPr>
        <xdr:cNvPr id="200" name="楕円 199"/>
        <xdr:cNvSpPr/>
      </xdr:nvSpPr>
      <xdr:spPr>
        <a:xfrm>
          <a:off x="107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1795</xdr:rowOff>
    </xdr:from>
    <xdr:ext cx="469744" cy="259045"/>
    <xdr:sp macro="" textlink="">
      <xdr:nvSpPr>
        <xdr:cNvPr id="201" name="テキスト ボックス 200"/>
        <xdr:cNvSpPr txBox="1"/>
      </xdr:nvSpPr>
      <xdr:spPr>
        <a:xfrm>
          <a:off x="895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162280</xdr:rowOff>
    </xdr:from>
    <xdr:to>
      <xdr:col>24</xdr:col>
      <xdr:colOff>63500</xdr:colOff>
      <xdr:row>95</xdr:row>
      <xdr:rowOff>24143</xdr:rowOff>
    </xdr:to>
    <xdr:cxnSp macro="">
      <xdr:nvCxnSpPr>
        <xdr:cNvPr id="231" name="直線コネクタ 230"/>
        <xdr:cNvCxnSpPr/>
      </xdr:nvCxnSpPr>
      <xdr:spPr>
        <a:xfrm flipV="1">
          <a:off x="3797300" y="16278580"/>
          <a:ext cx="8382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24143</xdr:rowOff>
    </xdr:from>
    <xdr:to>
      <xdr:col>19</xdr:col>
      <xdr:colOff>177800</xdr:colOff>
      <xdr:row>95</xdr:row>
      <xdr:rowOff>122758</xdr:rowOff>
    </xdr:to>
    <xdr:cxnSp macro="">
      <xdr:nvCxnSpPr>
        <xdr:cNvPr id="234" name="直線コネクタ 233"/>
        <xdr:cNvCxnSpPr/>
      </xdr:nvCxnSpPr>
      <xdr:spPr>
        <a:xfrm flipV="1">
          <a:off x="2908300" y="16311893"/>
          <a:ext cx="889000" cy="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108789</xdr:rowOff>
    </xdr:from>
    <xdr:to>
      <xdr:col>15</xdr:col>
      <xdr:colOff>50800</xdr:colOff>
      <xdr:row>95</xdr:row>
      <xdr:rowOff>122758</xdr:rowOff>
    </xdr:to>
    <xdr:cxnSp macro="">
      <xdr:nvCxnSpPr>
        <xdr:cNvPr id="237" name="直線コネクタ 236"/>
        <xdr:cNvCxnSpPr/>
      </xdr:nvCxnSpPr>
      <xdr:spPr>
        <a:xfrm>
          <a:off x="2019300" y="1639653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108789</xdr:rowOff>
    </xdr:from>
    <xdr:to>
      <xdr:col>10</xdr:col>
      <xdr:colOff>114300</xdr:colOff>
      <xdr:row>96</xdr:row>
      <xdr:rowOff>107671</xdr:rowOff>
    </xdr:to>
    <xdr:cxnSp macro="">
      <xdr:nvCxnSpPr>
        <xdr:cNvPr id="240" name="直線コネクタ 239"/>
        <xdr:cNvCxnSpPr/>
      </xdr:nvCxnSpPr>
      <xdr:spPr>
        <a:xfrm flipV="1">
          <a:off x="1130300" y="16396539"/>
          <a:ext cx="889000" cy="1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111480</xdr:rowOff>
    </xdr:from>
    <xdr:to>
      <xdr:col>24</xdr:col>
      <xdr:colOff>114300</xdr:colOff>
      <xdr:row>95</xdr:row>
      <xdr:rowOff>41630</xdr:rowOff>
    </xdr:to>
    <xdr:sp macro="" textlink="">
      <xdr:nvSpPr>
        <xdr:cNvPr id="250" name="楕円 249"/>
        <xdr:cNvSpPr/>
      </xdr:nvSpPr>
      <xdr:spPr>
        <a:xfrm>
          <a:off x="4584700" y="162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134357</xdr:rowOff>
    </xdr:from>
    <xdr:ext cx="534377" cy="259045"/>
    <xdr:sp macro="" textlink="">
      <xdr:nvSpPr>
        <xdr:cNvPr id="251" name="扶助費該当値テキスト"/>
        <xdr:cNvSpPr txBox="1"/>
      </xdr:nvSpPr>
      <xdr:spPr>
        <a:xfrm>
          <a:off x="4686300"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144793</xdr:rowOff>
    </xdr:from>
    <xdr:to>
      <xdr:col>20</xdr:col>
      <xdr:colOff>38100</xdr:colOff>
      <xdr:row>95</xdr:row>
      <xdr:rowOff>74943</xdr:rowOff>
    </xdr:to>
    <xdr:sp macro="" textlink="">
      <xdr:nvSpPr>
        <xdr:cNvPr id="252" name="楕円 251"/>
        <xdr:cNvSpPr/>
      </xdr:nvSpPr>
      <xdr:spPr>
        <a:xfrm>
          <a:off x="3746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91470</xdr:rowOff>
    </xdr:from>
    <xdr:ext cx="534377" cy="259045"/>
    <xdr:sp macro="" textlink="">
      <xdr:nvSpPr>
        <xdr:cNvPr id="253" name="テキスト ボックス 252"/>
        <xdr:cNvSpPr txBox="1"/>
      </xdr:nvSpPr>
      <xdr:spPr>
        <a:xfrm>
          <a:off x="3530111" y="160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71958</xdr:rowOff>
    </xdr:from>
    <xdr:to>
      <xdr:col>15</xdr:col>
      <xdr:colOff>101600</xdr:colOff>
      <xdr:row>96</xdr:row>
      <xdr:rowOff>2108</xdr:rowOff>
    </xdr:to>
    <xdr:sp macro="" textlink="">
      <xdr:nvSpPr>
        <xdr:cNvPr id="254" name="楕円 253"/>
        <xdr:cNvSpPr/>
      </xdr:nvSpPr>
      <xdr:spPr>
        <a:xfrm>
          <a:off x="2857500" y="16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18635</xdr:rowOff>
    </xdr:from>
    <xdr:ext cx="534377" cy="259045"/>
    <xdr:sp macro="" textlink="">
      <xdr:nvSpPr>
        <xdr:cNvPr id="255" name="テキスト ボックス 254"/>
        <xdr:cNvSpPr txBox="1"/>
      </xdr:nvSpPr>
      <xdr:spPr>
        <a:xfrm>
          <a:off x="2641111" y="161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57989</xdr:rowOff>
    </xdr:from>
    <xdr:to>
      <xdr:col>10</xdr:col>
      <xdr:colOff>165100</xdr:colOff>
      <xdr:row>95</xdr:row>
      <xdr:rowOff>159589</xdr:rowOff>
    </xdr:to>
    <xdr:sp macro="" textlink="">
      <xdr:nvSpPr>
        <xdr:cNvPr id="256" name="楕円 255"/>
        <xdr:cNvSpPr/>
      </xdr:nvSpPr>
      <xdr:spPr>
        <a:xfrm>
          <a:off x="1968500" y="163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4666</xdr:rowOff>
    </xdr:from>
    <xdr:ext cx="534377" cy="259045"/>
    <xdr:sp macro="" textlink="">
      <xdr:nvSpPr>
        <xdr:cNvPr id="257" name="テキスト ボックス 256"/>
        <xdr:cNvSpPr txBox="1"/>
      </xdr:nvSpPr>
      <xdr:spPr>
        <a:xfrm>
          <a:off x="1752111" y="161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56871</xdr:rowOff>
    </xdr:from>
    <xdr:to>
      <xdr:col>6</xdr:col>
      <xdr:colOff>38100</xdr:colOff>
      <xdr:row>96</xdr:row>
      <xdr:rowOff>158471</xdr:rowOff>
    </xdr:to>
    <xdr:sp macro="" textlink="">
      <xdr:nvSpPr>
        <xdr:cNvPr id="258" name="楕円 257"/>
        <xdr:cNvSpPr/>
      </xdr:nvSpPr>
      <xdr:spPr>
        <a:xfrm>
          <a:off x="1079500" y="16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3548</xdr:rowOff>
    </xdr:from>
    <xdr:ext cx="534377" cy="259045"/>
    <xdr:sp macro="" textlink="">
      <xdr:nvSpPr>
        <xdr:cNvPr id="259" name="テキスト ボックス 258"/>
        <xdr:cNvSpPr txBox="1"/>
      </xdr:nvSpPr>
      <xdr:spPr>
        <a:xfrm>
          <a:off x="863111" y="162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124713</xdr:rowOff>
    </xdr:from>
    <xdr:to>
      <xdr:col>55</xdr:col>
      <xdr:colOff>0</xdr:colOff>
      <xdr:row>35</xdr:row>
      <xdr:rowOff>153873</xdr:rowOff>
    </xdr:to>
    <xdr:cxnSp macro="">
      <xdr:nvCxnSpPr>
        <xdr:cNvPr id="286" name="直線コネクタ 285"/>
        <xdr:cNvCxnSpPr/>
      </xdr:nvCxnSpPr>
      <xdr:spPr>
        <a:xfrm flipV="1">
          <a:off x="9639300" y="6125463"/>
          <a:ext cx="8382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153873</xdr:rowOff>
    </xdr:from>
    <xdr:to>
      <xdr:col>50</xdr:col>
      <xdr:colOff>114300</xdr:colOff>
      <xdr:row>35</xdr:row>
      <xdr:rowOff>164105</xdr:rowOff>
    </xdr:to>
    <xdr:cxnSp macro="">
      <xdr:nvCxnSpPr>
        <xdr:cNvPr id="289" name="直線コネクタ 288"/>
        <xdr:cNvCxnSpPr/>
      </xdr:nvCxnSpPr>
      <xdr:spPr>
        <a:xfrm flipV="1">
          <a:off x="8750300" y="615462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158029</xdr:rowOff>
    </xdr:from>
    <xdr:to>
      <xdr:col>45</xdr:col>
      <xdr:colOff>177800</xdr:colOff>
      <xdr:row>35</xdr:row>
      <xdr:rowOff>164105</xdr:rowOff>
    </xdr:to>
    <xdr:cxnSp macro="">
      <xdr:nvCxnSpPr>
        <xdr:cNvPr id="292" name="直線コネクタ 291"/>
        <xdr:cNvCxnSpPr/>
      </xdr:nvCxnSpPr>
      <xdr:spPr>
        <a:xfrm>
          <a:off x="7861300" y="615877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78911</xdr:rowOff>
    </xdr:from>
    <xdr:to>
      <xdr:col>41</xdr:col>
      <xdr:colOff>50800</xdr:colOff>
      <xdr:row>35</xdr:row>
      <xdr:rowOff>158029</xdr:rowOff>
    </xdr:to>
    <xdr:cxnSp macro="">
      <xdr:nvCxnSpPr>
        <xdr:cNvPr id="295" name="直線コネクタ 294"/>
        <xdr:cNvCxnSpPr/>
      </xdr:nvCxnSpPr>
      <xdr:spPr>
        <a:xfrm>
          <a:off x="6972300" y="6079661"/>
          <a:ext cx="8890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73913</xdr:rowOff>
    </xdr:from>
    <xdr:to>
      <xdr:col>55</xdr:col>
      <xdr:colOff>50800</xdr:colOff>
      <xdr:row>36</xdr:row>
      <xdr:rowOff>4063</xdr:rowOff>
    </xdr:to>
    <xdr:sp macro="" textlink="">
      <xdr:nvSpPr>
        <xdr:cNvPr id="305" name="楕円 304"/>
        <xdr:cNvSpPr/>
      </xdr:nvSpPr>
      <xdr:spPr>
        <a:xfrm>
          <a:off x="10426700" y="6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96790</xdr:rowOff>
    </xdr:from>
    <xdr:ext cx="599010" cy="259045"/>
    <xdr:sp macro="" textlink="">
      <xdr:nvSpPr>
        <xdr:cNvPr id="306" name="補助費等該当値テキスト"/>
        <xdr:cNvSpPr txBox="1"/>
      </xdr:nvSpPr>
      <xdr:spPr>
        <a:xfrm>
          <a:off x="10528300" y="59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103073</xdr:rowOff>
    </xdr:from>
    <xdr:to>
      <xdr:col>50</xdr:col>
      <xdr:colOff>165100</xdr:colOff>
      <xdr:row>36</xdr:row>
      <xdr:rowOff>33223</xdr:rowOff>
    </xdr:to>
    <xdr:sp macro="" textlink="">
      <xdr:nvSpPr>
        <xdr:cNvPr id="307" name="楕円 306"/>
        <xdr:cNvSpPr/>
      </xdr:nvSpPr>
      <xdr:spPr>
        <a:xfrm>
          <a:off x="9588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49750</xdr:rowOff>
    </xdr:from>
    <xdr:ext cx="599010" cy="259045"/>
    <xdr:sp macro="" textlink="">
      <xdr:nvSpPr>
        <xdr:cNvPr id="308" name="テキスト ボックス 307"/>
        <xdr:cNvSpPr txBox="1"/>
      </xdr:nvSpPr>
      <xdr:spPr>
        <a:xfrm>
          <a:off x="9339795" y="5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113305</xdr:rowOff>
    </xdr:from>
    <xdr:to>
      <xdr:col>46</xdr:col>
      <xdr:colOff>38100</xdr:colOff>
      <xdr:row>36</xdr:row>
      <xdr:rowOff>43455</xdr:rowOff>
    </xdr:to>
    <xdr:sp macro="" textlink="">
      <xdr:nvSpPr>
        <xdr:cNvPr id="309" name="楕円 308"/>
        <xdr:cNvSpPr/>
      </xdr:nvSpPr>
      <xdr:spPr>
        <a:xfrm>
          <a:off x="8699500" y="61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59982</xdr:rowOff>
    </xdr:from>
    <xdr:ext cx="599010" cy="259045"/>
    <xdr:sp macro="" textlink="">
      <xdr:nvSpPr>
        <xdr:cNvPr id="310" name="テキスト ボックス 309"/>
        <xdr:cNvSpPr txBox="1"/>
      </xdr:nvSpPr>
      <xdr:spPr>
        <a:xfrm>
          <a:off x="8450795" y="588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107229</xdr:rowOff>
    </xdr:from>
    <xdr:to>
      <xdr:col>41</xdr:col>
      <xdr:colOff>101600</xdr:colOff>
      <xdr:row>36</xdr:row>
      <xdr:rowOff>37379</xdr:rowOff>
    </xdr:to>
    <xdr:sp macro="" textlink="">
      <xdr:nvSpPr>
        <xdr:cNvPr id="311" name="楕円 310"/>
        <xdr:cNvSpPr/>
      </xdr:nvSpPr>
      <xdr:spPr>
        <a:xfrm>
          <a:off x="7810500" y="61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53906</xdr:rowOff>
    </xdr:from>
    <xdr:ext cx="599010" cy="259045"/>
    <xdr:sp macro="" textlink="">
      <xdr:nvSpPr>
        <xdr:cNvPr id="312" name="テキスト ボックス 311"/>
        <xdr:cNvSpPr txBox="1"/>
      </xdr:nvSpPr>
      <xdr:spPr>
        <a:xfrm>
          <a:off x="7561795" y="58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28111</xdr:rowOff>
    </xdr:from>
    <xdr:to>
      <xdr:col>36</xdr:col>
      <xdr:colOff>165100</xdr:colOff>
      <xdr:row>35</xdr:row>
      <xdr:rowOff>129711</xdr:rowOff>
    </xdr:to>
    <xdr:sp macro="" textlink="">
      <xdr:nvSpPr>
        <xdr:cNvPr id="313" name="楕円 312"/>
        <xdr:cNvSpPr/>
      </xdr:nvSpPr>
      <xdr:spPr>
        <a:xfrm>
          <a:off x="6921500" y="6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146238</xdr:rowOff>
    </xdr:from>
    <xdr:ext cx="599010" cy="259045"/>
    <xdr:sp macro="" textlink="">
      <xdr:nvSpPr>
        <xdr:cNvPr id="314" name="テキスト ボックス 313"/>
        <xdr:cNvSpPr txBox="1"/>
      </xdr:nvSpPr>
      <xdr:spPr>
        <a:xfrm>
          <a:off x="6672795" y="58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78008</xdr:rowOff>
    </xdr:from>
    <xdr:to>
      <xdr:col>55</xdr:col>
      <xdr:colOff>0</xdr:colOff>
      <xdr:row>57</xdr:row>
      <xdr:rowOff>148472</xdr:rowOff>
    </xdr:to>
    <xdr:cxnSp macro="">
      <xdr:nvCxnSpPr>
        <xdr:cNvPr id="345" name="直線コネクタ 344"/>
        <xdr:cNvCxnSpPr/>
      </xdr:nvCxnSpPr>
      <xdr:spPr>
        <a:xfrm>
          <a:off x="9639300" y="9850658"/>
          <a:ext cx="8382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79249</xdr:rowOff>
    </xdr:from>
    <xdr:to>
      <xdr:col>50</xdr:col>
      <xdr:colOff>114300</xdr:colOff>
      <xdr:row>57</xdr:row>
      <xdr:rowOff>78008</xdr:rowOff>
    </xdr:to>
    <xdr:cxnSp macro="">
      <xdr:nvCxnSpPr>
        <xdr:cNvPr id="348" name="直線コネクタ 347"/>
        <xdr:cNvCxnSpPr/>
      </xdr:nvCxnSpPr>
      <xdr:spPr>
        <a:xfrm>
          <a:off x="8750300" y="9680449"/>
          <a:ext cx="889000" cy="1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79249</xdr:rowOff>
    </xdr:from>
    <xdr:to>
      <xdr:col>45</xdr:col>
      <xdr:colOff>177800</xdr:colOff>
      <xdr:row>57</xdr:row>
      <xdr:rowOff>61861</xdr:rowOff>
    </xdr:to>
    <xdr:cxnSp macro="">
      <xdr:nvCxnSpPr>
        <xdr:cNvPr id="351" name="直線コネクタ 350"/>
        <xdr:cNvCxnSpPr/>
      </xdr:nvCxnSpPr>
      <xdr:spPr>
        <a:xfrm flipV="1">
          <a:off x="7861300" y="9680449"/>
          <a:ext cx="889000" cy="1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16285</xdr:rowOff>
    </xdr:from>
    <xdr:to>
      <xdr:col>41</xdr:col>
      <xdr:colOff>50800</xdr:colOff>
      <xdr:row>57</xdr:row>
      <xdr:rowOff>61861</xdr:rowOff>
    </xdr:to>
    <xdr:cxnSp macro="">
      <xdr:nvCxnSpPr>
        <xdr:cNvPr id="354" name="直線コネクタ 353"/>
        <xdr:cNvCxnSpPr/>
      </xdr:nvCxnSpPr>
      <xdr:spPr>
        <a:xfrm>
          <a:off x="6972300" y="9617485"/>
          <a:ext cx="889000" cy="2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97672</xdr:rowOff>
    </xdr:from>
    <xdr:to>
      <xdr:col>55</xdr:col>
      <xdr:colOff>50800</xdr:colOff>
      <xdr:row>58</xdr:row>
      <xdr:rowOff>27822</xdr:rowOff>
    </xdr:to>
    <xdr:sp macro="" textlink="">
      <xdr:nvSpPr>
        <xdr:cNvPr id="364" name="楕円 363"/>
        <xdr:cNvSpPr/>
      </xdr:nvSpPr>
      <xdr:spPr>
        <a:xfrm>
          <a:off x="10426700" y="98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76099</xdr:rowOff>
    </xdr:from>
    <xdr:ext cx="534377" cy="259045"/>
    <xdr:sp macro="" textlink="">
      <xdr:nvSpPr>
        <xdr:cNvPr id="365" name="普通建設事業費該当値テキスト"/>
        <xdr:cNvSpPr txBox="1"/>
      </xdr:nvSpPr>
      <xdr:spPr>
        <a:xfrm>
          <a:off x="10528300" y="98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27208</xdr:rowOff>
    </xdr:from>
    <xdr:to>
      <xdr:col>50</xdr:col>
      <xdr:colOff>165100</xdr:colOff>
      <xdr:row>57</xdr:row>
      <xdr:rowOff>128808</xdr:rowOff>
    </xdr:to>
    <xdr:sp macro="" textlink="">
      <xdr:nvSpPr>
        <xdr:cNvPr id="366" name="楕円 365"/>
        <xdr:cNvSpPr/>
      </xdr:nvSpPr>
      <xdr:spPr>
        <a:xfrm>
          <a:off x="9588500" y="97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145335</xdr:rowOff>
    </xdr:from>
    <xdr:ext cx="599010" cy="259045"/>
    <xdr:sp macro="" textlink="">
      <xdr:nvSpPr>
        <xdr:cNvPr id="367" name="テキスト ボックス 366"/>
        <xdr:cNvSpPr txBox="1"/>
      </xdr:nvSpPr>
      <xdr:spPr>
        <a:xfrm>
          <a:off x="9339795" y="95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28449</xdr:rowOff>
    </xdr:from>
    <xdr:to>
      <xdr:col>46</xdr:col>
      <xdr:colOff>38100</xdr:colOff>
      <xdr:row>56</xdr:row>
      <xdr:rowOff>130049</xdr:rowOff>
    </xdr:to>
    <xdr:sp macro="" textlink="">
      <xdr:nvSpPr>
        <xdr:cNvPr id="368" name="楕円 367"/>
        <xdr:cNvSpPr/>
      </xdr:nvSpPr>
      <xdr:spPr>
        <a:xfrm>
          <a:off x="8699500" y="96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146576</xdr:rowOff>
    </xdr:from>
    <xdr:ext cx="599010" cy="259045"/>
    <xdr:sp macro="" textlink="">
      <xdr:nvSpPr>
        <xdr:cNvPr id="369" name="テキスト ボックス 368"/>
        <xdr:cNvSpPr txBox="1"/>
      </xdr:nvSpPr>
      <xdr:spPr>
        <a:xfrm>
          <a:off x="8450795" y="940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11061</xdr:rowOff>
    </xdr:from>
    <xdr:to>
      <xdr:col>41</xdr:col>
      <xdr:colOff>101600</xdr:colOff>
      <xdr:row>57</xdr:row>
      <xdr:rowOff>112661</xdr:rowOff>
    </xdr:to>
    <xdr:sp macro="" textlink="">
      <xdr:nvSpPr>
        <xdr:cNvPr id="370" name="楕円 369"/>
        <xdr:cNvSpPr/>
      </xdr:nvSpPr>
      <xdr:spPr>
        <a:xfrm>
          <a:off x="7810500" y="9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129188</xdr:rowOff>
    </xdr:from>
    <xdr:ext cx="599010" cy="259045"/>
    <xdr:sp macro="" textlink="">
      <xdr:nvSpPr>
        <xdr:cNvPr id="371" name="テキスト ボックス 370"/>
        <xdr:cNvSpPr txBox="1"/>
      </xdr:nvSpPr>
      <xdr:spPr>
        <a:xfrm>
          <a:off x="7561795" y="955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136935</xdr:rowOff>
    </xdr:from>
    <xdr:to>
      <xdr:col>36</xdr:col>
      <xdr:colOff>165100</xdr:colOff>
      <xdr:row>56</xdr:row>
      <xdr:rowOff>67085</xdr:rowOff>
    </xdr:to>
    <xdr:sp macro="" textlink="">
      <xdr:nvSpPr>
        <xdr:cNvPr id="372" name="楕円 371"/>
        <xdr:cNvSpPr/>
      </xdr:nvSpPr>
      <xdr:spPr>
        <a:xfrm>
          <a:off x="6921500" y="95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83612</xdr:rowOff>
    </xdr:from>
    <xdr:ext cx="599010" cy="259045"/>
    <xdr:sp macro="" textlink="">
      <xdr:nvSpPr>
        <xdr:cNvPr id="373" name="テキスト ボックス 372"/>
        <xdr:cNvSpPr txBox="1"/>
      </xdr:nvSpPr>
      <xdr:spPr>
        <a:xfrm>
          <a:off x="6672795" y="93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78484</xdr:rowOff>
    </xdr:from>
    <xdr:to>
      <xdr:col>55</xdr:col>
      <xdr:colOff>0</xdr:colOff>
      <xdr:row>79</xdr:row>
      <xdr:rowOff>98879</xdr:rowOff>
    </xdr:to>
    <xdr:cxnSp macro="">
      <xdr:nvCxnSpPr>
        <xdr:cNvPr id="404" name="直線コネクタ 403"/>
        <xdr:cNvCxnSpPr/>
      </xdr:nvCxnSpPr>
      <xdr:spPr>
        <a:xfrm flipV="1">
          <a:off x="9639300" y="13623034"/>
          <a:ext cx="8382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95227</xdr:rowOff>
    </xdr:from>
    <xdr:to>
      <xdr:col>50</xdr:col>
      <xdr:colOff>114300</xdr:colOff>
      <xdr:row>79</xdr:row>
      <xdr:rowOff>98879</xdr:rowOff>
    </xdr:to>
    <xdr:cxnSp macro="">
      <xdr:nvCxnSpPr>
        <xdr:cNvPr id="407" name="直線コネクタ 406"/>
        <xdr:cNvCxnSpPr/>
      </xdr:nvCxnSpPr>
      <xdr:spPr>
        <a:xfrm>
          <a:off x="8750300" y="13639777"/>
          <a:ext cx="8890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72740</xdr:rowOff>
    </xdr:from>
    <xdr:to>
      <xdr:col>45</xdr:col>
      <xdr:colOff>177800</xdr:colOff>
      <xdr:row>79</xdr:row>
      <xdr:rowOff>95227</xdr:rowOff>
    </xdr:to>
    <xdr:cxnSp macro="">
      <xdr:nvCxnSpPr>
        <xdr:cNvPr id="410" name="直線コネクタ 409"/>
        <xdr:cNvCxnSpPr/>
      </xdr:nvCxnSpPr>
      <xdr:spPr>
        <a:xfrm>
          <a:off x="7861300" y="13617290"/>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65588</xdr:rowOff>
    </xdr:from>
    <xdr:to>
      <xdr:col>41</xdr:col>
      <xdr:colOff>50800</xdr:colOff>
      <xdr:row>79</xdr:row>
      <xdr:rowOff>72740</xdr:rowOff>
    </xdr:to>
    <xdr:cxnSp macro="">
      <xdr:nvCxnSpPr>
        <xdr:cNvPr id="413" name="直線コネクタ 412"/>
        <xdr:cNvCxnSpPr/>
      </xdr:nvCxnSpPr>
      <xdr:spPr>
        <a:xfrm>
          <a:off x="6972300" y="13610138"/>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27684</xdr:rowOff>
    </xdr:from>
    <xdr:to>
      <xdr:col>55</xdr:col>
      <xdr:colOff>50800</xdr:colOff>
      <xdr:row>79</xdr:row>
      <xdr:rowOff>129284</xdr:rowOff>
    </xdr:to>
    <xdr:sp macro="" textlink="">
      <xdr:nvSpPr>
        <xdr:cNvPr id="423" name="楕円 422"/>
        <xdr:cNvSpPr/>
      </xdr:nvSpPr>
      <xdr:spPr>
        <a:xfrm>
          <a:off x="10426700" y="135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114061</xdr:rowOff>
    </xdr:from>
    <xdr:ext cx="469744" cy="259045"/>
    <xdr:sp macro="" textlink="">
      <xdr:nvSpPr>
        <xdr:cNvPr id="424" name="普通建設事業費 （ うち新規整備　）該当値テキスト"/>
        <xdr:cNvSpPr txBox="1"/>
      </xdr:nvSpPr>
      <xdr:spPr>
        <a:xfrm>
          <a:off x="10528300" y="134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5" name="楕円 424"/>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6" name="テキスト ボックス 425"/>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44427</xdr:rowOff>
    </xdr:from>
    <xdr:to>
      <xdr:col>46</xdr:col>
      <xdr:colOff>38100</xdr:colOff>
      <xdr:row>79</xdr:row>
      <xdr:rowOff>146027</xdr:rowOff>
    </xdr:to>
    <xdr:sp macro="" textlink="">
      <xdr:nvSpPr>
        <xdr:cNvPr id="427" name="楕円 426"/>
        <xdr:cNvSpPr/>
      </xdr:nvSpPr>
      <xdr:spPr>
        <a:xfrm>
          <a:off x="8699500" y="135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137154</xdr:rowOff>
    </xdr:from>
    <xdr:ext cx="469744" cy="259045"/>
    <xdr:sp macro="" textlink="">
      <xdr:nvSpPr>
        <xdr:cNvPr id="428" name="テキスト ボックス 427"/>
        <xdr:cNvSpPr txBox="1"/>
      </xdr:nvSpPr>
      <xdr:spPr>
        <a:xfrm>
          <a:off x="8515428" y="136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21940</xdr:rowOff>
    </xdr:from>
    <xdr:to>
      <xdr:col>41</xdr:col>
      <xdr:colOff>101600</xdr:colOff>
      <xdr:row>79</xdr:row>
      <xdr:rowOff>123540</xdr:rowOff>
    </xdr:to>
    <xdr:sp macro="" textlink="">
      <xdr:nvSpPr>
        <xdr:cNvPr id="429" name="楕円 428"/>
        <xdr:cNvSpPr/>
      </xdr:nvSpPr>
      <xdr:spPr>
        <a:xfrm>
          <a:off x="7810500" y="135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114667</xdr:rowOff>
    </xdr:from>
    <xdr:ext cx="469744" cy="259045"/>
    <xdr:sp macro="" textlink="">
      <xdr:nvSpPr>
        <xdr:cNvPr id="430" name="テキスト ボックス 429"/>
        <xdr:cNvSpPr txBox="1"/>
      </xdr:nvSpPr>
      <xdr:spPr>
        <a:xfrm>
          <a:off x="7626428" y="136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14788</xdr:rowOff>
    </xdr:from>
    <xdr:to>
      <xdr:col>36</xdr:col>
      <xdr:colOff>165100</xdr:colOff>
      <xdr:row>79</xdr:row>
      <xdr:rowOff>116388</xdr:rowOff>
    </xdr:to>
    <xdr:sp macro="" textlink="">
      <xdr:nvSpPr>
        <xdr:cNvPr id="431" name="楕円 430"/>
        <xdr:cNvSpPr/>
      </xdr:nvSpPr>
      <xdr:spPr>
        <a:xfrm>
          <a:off x="6921500" y="135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107515</xdr:rowOff>
    </xdr:from>
    <xdr:ext cx="534377" cy="259045"/>
    <xdr:sp macro="" textlink="">
      <xdr:nvSpPr>
        <xdr:cNvPr id="432" name="テキスト ボックス 431"/>
        <xdr:cNvSpPr txBox="1"/>
      </xdr:nvSpPr>
      <xdr:spPr>
        <a:xfrm>
          <a:off x="6705111" y="136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110449</xdr:rowOff>
    </xdr:from>
    <xdr:to>
      <xdr:col>55</xdr:col>
      <xdr:colOff>0</xdr:colOff>
      <xdr:row>97</xdr:row>
      <xdr:rowOff>132677</xdr:rowOff>
    </xdr:to>
    <xdr:cxnSp macro="">
      <xdr:nvCxnSpPr>
        <xdr:cNvPr id="459" name="直線コネクタ 458"/>
        <xdr:cNvCxnSpPr/>
      </xdr:nvCxnSpPr>
      <xdr:spPr>
        <a:xfrm>
          <a:off x="9639300" y="16569649"/>
          <a:ext cx="838200" cy="19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76698</xdr:rowOff>
    </xdr:from>
    <xdr:to>
      <xdr:col>50</xdr:col>
      <xdr:colOff>114300</xdr:colOff>
      <xdr:row>96</xdr:row>
      <xdr:rowOff>110449</xdr:rowOff>
    </xdr:to>
    <xdr:cxnSp macro="">
      <xdr:nvCxnSpPr>
        <xdr:cNvPr id="462" name="直線コネクタ 461"/>
        <xdr:cNvCxnSpPr/>
      </xdr:nvCxnSpPr>
      <xdr:spPr>
        <a:xfrm>
          <a:off x="8750300" y="16364448"/>
          <a:ext cx="889000" cy="2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76698</xdr:rowOff>
    </xdr:from>
    <xdr:to>
      <xdr:col>45</xdr:col>
      <xdr:colOff>177800</xdr:colOff>
      <xdr:row>96</xdr:row>
      <xdr:rowOff>118619</xdr:rowOff>
    </xdr:to>
    <xdr:cxnSp macro="">
      <xdr:nvCxnSpPr>
        <xdr:cNvPr id="465" name="直線コネクタ 464"/>
        <xdr:cNvCxnSpPr/>
      </xdr:nvCxnSpPr>
      <xdr:spPr>
        <a:xfrm flipV="1">
          <a:off x="7861300" y="16364448"/>
          <a:ext cx="889000" cy="2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140843</xdr:rowOff>
    </xdr:from>
    <xdr:to>
      <xdr:col>41</xdr:col>
      <xdr:colOff>50800</xdr:colOff>
      <xdr:row>96</xdr:row>
      <xdr:rowOff>118619</xdr:rowOff>
    </xdr:to>
    <xdr:cxnSp macro="">
      <xdr:nvCxnSpPr>
        <xdr:cNvPr id="468" name="直線コネクタ 467"/>
        <xdr:cNvCxnSpPr/>
      </xdr:nvCxnSpPr>
      <xdr:spPr>
        <a:xfrm>
          <a:off x="6972300" y="16257143"/>
          <a:ext cx="889000" cy="3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81877</xdr:rowOff>
    </xdr:from>
    <xdr:to>
      <xdr:col>55</xdr:col>
      <xdr:colOff>50800</xdr:colOff>
      <xdr:row>98</xdr:row>
      <xdr:rowOff>12027</xdr:rowOff>
    </xdr:to>
    <xdr:sp macro="" textlink="">
      <xdr:nvSpPr>
        <xdr:cNvPr id="478" name="楕円 477"/>
        <xdr:cNvSpPr/>
      </xdr:nvSpPr>
      <xdr:spPr>
        <a:xfrm>
          <a:off x="10426700" y="167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60304</xdr:rowOff>
    </xdr:from>
    <xdr:ext cx="534377" cy="259045"/>
    <xdr:sp macro="" textlink="">
      <xdr:nvSpPr>
        <xdr:cNvPr id="479" name="普通建設事業費 （ うち更新整備　）該当値テキスト"/>
        <xdr:cNvSpPr txBox="1"/>
      </xdr:nvSpPr>
      <xdr:spPr>
        <a:xfrm>
          <a:off x="10528300" y="1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59649</xdr:rowOff>
    </xdr:from>
    <xdr:to>
      <xdr:col>50</xdr:col>
      <xdr:colOff>165100</xdr:colOff>
      <xdr:row>96</xdr:row>
      <xdr:rowOff>161249</xdr:rowOff>
    </xdr:to>
    <xdr:sp macro="" textlink="">
      <xdr:nvSpPr>
        <xdr:cNvPr id="480" name="楕円 479"/>
        <xdr:cNvSpPr/>
      </xdr:nvSpPr>
      <xdr:spPr>
        <a:xfrm>
          <a:off x="9588500" y="16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6326</xdr:rowOff>
    </xdr:from>
    <xdr:ext cx="534377" cy="259045"/>
    <xdr:sp macro="" textlink="">
      <xdr:nvSpPr>
        <xdr:cNvPr id="481" name="テキスト ボックス 480"/>
        <xdr:cNvSpPr txBox="1"/>
      </xdr:nvSpPr>
      <xdr:spPr>
        <a:xfrm>
          <a:off x="9372111" y="162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25898</xdr:rowOff>
    </xdr:from>
    <xdr:to>
      <xdr:col>46</xdr:col>
      <xdr:colOff>38100</xdr:colOff>
      <xdr:row>95</xdr:row>
      <xdr:rowOff>127498</xdr:rowOff>
    </xdr:to>
    <xdr:sp macro="" textlink="">
      <xdr:nvSpPr>
        <xdr:cNvPr id="482" name="楕円 481"/>
        <xdr:cNvSpPr/>
      </xdr:nvSpPr>
      <xdr:spPr>
        <a:xfrm>
          <a:off x="8699500" y="163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144025</xdr:rowOff>
    </xdr:from>
    <xdr:ext cx="599010" cy="259045"/>
    <xdr:sp macro="" textlink="">
      <xdr:nvSpPr>
        <xdr:cNvPr id="483" name="テキスト ボックス 482"/>
        <xdr:cNvSpPr txBox="1"/>
      </xdr:nvSpPr>
      <xdr:spPr>
        <a:xfrm>
          <a:off x="8450795" y="1608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67819</xdr:rowOff>
    </xdr:from>
    <xdr:to>
      <xdr:col>41</xdr:col>
      <xdr:colOff>101600</xdr:colOff>
      <xdr:row>96</xdr:row>
      <xdr:rowOff>169419</xdr:rowOff>
    </xdr:to>
    <xdr:sp macro="" textlink="">
      <xdr:nvSpPr>
        <xdr:cNvPr id="484" name="楕円 483"/>
        <xdr:cNvSpPr/>
      </xdr:nvSpPr>
      <xdr:spPr>
        <a:xfrm>
          <a:off x="7810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14496</xdr:rowOff>
    </xdr:from>
    <xdr:ext cx="534377" cy="259045"/>
    <xdr:sp macro="" textlink="">
      <xdr:nvSpPr>
        <xdr:cNvPr id="485" name="テキスト ボックス 484"/>
        <xdr:cNvSpPr txBox="1"/>
      </xdr:nvSpPr>
      <xdr:spPr>
        <a:xfrm>
          <a:off x="7594111" y="163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90043</xdr:rowOff>
    </xdr:from>
    <xdr:to>
      <xdr:col>36</xdr:col>
      <xdr:colOff>165100</xdr:colOff>
      <xdr:row>95</xdr:row>
      <xdr:rowOff>20193</xdr:rowOff>
    </xdr:to>
    <xdr:sp macro="" textlink="">
      <xdr:nvSpPr>
        <xdr:cNvPr id="486" name="楕円 485"/>
        <xdr:cNvSpPr/>
      </xdr:nvSpPr>
      <xdr:spPr>
        <a:xfrm>
          <a:off x="6921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36720</xdr:rowOff>
    </xdr:from>
    <xdr:ext cx="599010" cy="259045"/>
    <xdr:sp macro="" textlink="">
      <xdr:nvSpPr>
        <xdr:cNvPr id="487" name="テキスト ボックス 486"/>
        <xdr:cNvSpPr txBox="1"/>
      </xdr:nvSpPr>
      <xdr:spPr>
        <a:xfrm>
          <a:off x="6672795" y="159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131559</xdr:rowOff>
    </xdr:from>
    <xdr:to>
      <xdr:col>85</xdr:col>
      <xdr:colOff>127000</xdr:colOff>
      <xdr:row>39</xdr:row>
      <xdr:rowOff>44450</xdr:rowOff>
    </xdr:to>
    <xdr:cxnSp macro="">
      <xdr:nvCxnSpPr>
        <xdr:cNvPr id="516" name="直線コネクタ 515"/>
        <xdr:cNvCxnSpPr/>
      </xdr:nvCxnSpPr>
      <xdr:spPr>
        <a:xfrm>
          <a:off x="15481300" y="6646659"/>
          <a:ext cx="838200" cy="8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131559</xdr:rowOff>
    </xdr:from>
    <xdr:to>
      <xdr:col>81</xdr:col>
      <xdr:colOff>50800</xdr:colOff>
      <xdr:row>38</xdr:row>
      <xdr:rowOff>168554</xdr:rowOff>
    </xdr:to>
    <xdr:cxnSp macro="">
      <xdr:nvCxnSpPr>
        <xdr:cNvPr id="519" name="直線コネクタ 518"/>
        <xdr:cNvCxnSpPr/>
      </xdr:nvCxnSpPr>
      <xdr:spPr>
        <a:xfrm flipV="1">
          <a:off x="14592300" y="664665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40018</xdr:rowOff>
    </xdr:from>
    <xdr:to>
      <xdr:col>76</xdr:col>
      <xdr:colOff>114300</xdr:colOff>
      <xdr:row>38</xdr:row>
      <xdr:rowOff>168554</xdr:rowOff>
    </xdr:to>
    <xdr:cxnSp macro="">
      <xdr:nvCxnSpPr>
        <xdr:cNvPr id="522" name="直線コネクタ 521"/>
        <xdr:cNvCxnSpPr/>
      </xdr:nvCxnSpPr>
      <xdr:spPr>
        <a:xfrm>
          <a:off x="13703300" y="6212218"/>
          <a:ext cx="889000" cy="47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40018</xdr:rowOff>
    </xdr:from>
    <xdr:to>
      <xdr:col>71</xdr:col>
      <xdr:colOff>177800</xdr:colOff>
      <xdr:row>39</xdr:row>
      <xdr:rowOff>24143</xdr:rowOff>
    </xdr:to>
    <xdr:cxnSp macro="">
      <xdr:nvCxnSpPr>
        <xdr:cNvPr id="525" name="直線コネクタ 524"/>
        <xdr:cNvCxnSpPr/>
      </xdr:nvCxnSpPr>
      <xdr:spPr>
        <a:xfrm flipV="1">
          <a:off x="12814300" y="6212218"/>
          <a:ext cx="889000" cy="4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80759</xdr:rowOff>
    </xdr:from>
    <xdr:to>
      <xdr:col>81</xdr:col>
      <xdr:colOff>101600</xdr:colOff>
      <xdr:row>39</xdr:row>
      <xdr:rowOff>10909</xdr:rowOff>
    </xdr:to>
    <xdr:sp macro="" textlink="">
      <xdr:nvSpPr>
        <xdr:cNvPr id="537" name="楕円 536"/>
        <xdr:cNvSpPr/>
      </xdr:nvSpPr>
      <xdr:spPr>
        <a:xfrm>
          <a:off x="15430500" y="6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8" name="テキスト ボックス 537"/>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117754</xdr:rowOff>
    </xdr:from>
    <xdr:to>
      <xdr:col>76</xdr:col>
      <xdr:colOff>165100</xdr:colOff>
      <xdr:row>39</xdr:row>
      <xdr:rowOff>47904</xdr:rowOff>
    </xdr:to>
    <xdr:sp macro="" textlink="">
      <xdr:nvSpPr>
        <xdr:cNvPr id="539" name="楕円 538"/>
        <xdr:cNvSpPr/>
      </xdr:nvSpPr>
      <xdr:spPr>
        <a:xfrm>
          <a:off x="145415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64431</xdr:rowOff>
    </xdr:from>
    <xdr:ext cx="469744" cy="259045"/>
    <xdr:sp macro="" textlink="">
      <xdr:nvSpPr>
        <xdr:cNvPr id="540" name="テキスト ボックス 539"/>
        <xdr:cNvSpPr txBox="1"/>
      </xdr:nvSpPr>
      <xdr:spPr>
        <a:xfrm>
          <a:off x="14357428" y="64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160668</xdr:rowOff>
    </xdr:from>
    <xdr:to>
      <xdr:col>72</xdr:col>
      <xdr:colOff>38100</xdr:colOff>
      <xdr:row>36</xdr:row>
      <xdr:rowOff>90818</xdr:rowOff>
    </xdr:to>
    <xdr:sp macro="" textlink="">
      <xdr:nvSpPr>
        <xdr:cNvPr id="541" name="楕円 540"/>
        <xdr:cNvSpPr/>
      </xdr:nvSpPr>
      <xdr:spPr>
        <a:xfrm>
          <a:off x="13652500" y="6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107345</xdr:rowOff>
    </xdr:from>
    <xdr:ext cx="534377" cy="259045"/>
    <xdr:sp macro="" textlink="">
      <xdr:nvSpPr>
        <xdr:cNvPr id="542" name="テキスト ボックス 541"/>
        <xdr:cNvSpPr txBox="1"/>
      </xdr:nvSpPr>
      <xdr:spPr>
        <a:xfrm>
          <a:off x="13436111" y="59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144793</xdr:rowOff>
    </xdr:from>
    <xdr:to>
      <xdr:col>67</xdr:col>
      <xdr:colOff>101600</xdr:colOff>
      <xdr:row>39</xdr:row>
      <xdr:rowOff>74943</xdr:rowOff>
    </xdr:to>
    <xdr:sp macro="" textlink="">
      <xdr:nvSpPr>
        <xdr:cNvPr id="543" name="楕円 542"/>
        <xdr:cNvSpPr/>
      </xdr:nvSpPr>
      <xdr:spPr>
        <a:xfrm>
          <a:off x="127635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66070</xdr:rowOff>
    </xdr:from>
    <xdr:ext cx="469744" cy="259045"/>
    <xdr:sp macro="" textlink="">
      <xdr:nvSpPr>
        <xdr:cNvPr id="544" name="テキスト ボックス 543"/>
        <xdr:cNvSpPr txBox="1"/>
      </xdr:nvSpPr>
      <xdr:spPr>
        <a:xfrm>
          <a:off x="12579428" y="67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17971</xdr:rowOff>
    </xdr:from>
    <xdr:to>
      <xdr:col>85</xdr:col>
      <xdr:colOff>127000</xdr:colOff>
      <xdr:row>76</xdr:row>
      <xdr:rowOff>40343</xdr:rowOff>
    </xdr:to>
    <xdr:cxnSp macro="">
      <xdr:nvCxnSpPr>
        <xdr:cNvPr id="622" name="直線コネクタ 621"/>
        <xdr:cNvCxnSpPr/>
      </xdr:nvCxnSpPr>
      <xdr:spPr>
        <a:xfrm flipV="1">
          <a:off x="15481300" y="13048171"/>
          <a:ext cx="8382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36982</xdr:rowOff>
    </xdr:from>
    <xdr:to>
      <xdr:col>81</xdr:col>
      <xdr:colOff>50800</xdr:colOff>
      <xdr:row>76</xdr:row>
      <xdr:rowOff>40343</xdr:rowOff>
    </xdr:to>
    <xdr:cxnSp macro="">
      <xdr:nvCxnSpPr>
        <xdr:cNvPr id="625" name="直線コネクタ 624"/>
        <xdr:cNvCxnSpPr/>
      </xdr:nvCxnSpPr>
      <xdr:spPr>
        <a:xfrm>
          <a:off x="14592300" y="1306718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36982</xdr:rowOff>
    </xdr:from>
    <xdr:to>
      <xdr:col>76</xdr:col>
      <xdr:colOff>114300</xdr:colOff>
      <xdr:row>76</xdr:row>
      <xdr:rowOff>46507</xdr:rowOff>
    </xdr:to>
    <xdr:cxnSp macro="">
      <xdr:nvCxnSpPr>
        <xdr:cNvPr id="628" name="直線コネクタ 627"/>
        <xdr:cNvCxnSpPr/>
      </xdr:nvCxnSpPr>
      <xdr:spPr>
        <a:xfrm flipV="1">
          <a:off x="13703300" y="13067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45357</xdr:rowOff>
    </xdr:from>
    <xdr:to>
      <xdr:col>71</xdr:col>
      <xdr:colOff>177800</xdr:colOff>
      <xdr:row>76</xdr:row>
      <xdr:rowOff>46507</xdr:rowOff>
    </xdr:to>
    <xdr:cxnSp macro="">
      <xdr:nvCxnSpPr>
        <xdr:cNvPr id="631" name="直線コネクタ 630"/>
        <xdr:cNvCxnSpPr/>
      </xdr:nvCxnSpPr>
      <xdr:spPr>
        <a:xfrm>
          <a:off x="12814300" y="13075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138620</xdr:rowOff>
    </xdr:from>
    <xdr:to>
      <xdr:col>85</xdr:col>
      <xdr:colOff>177800</xdr:colOff>
      <xdr:row>76</xdr:row>
      <xdr:rowOff>68771</xdr:rowOff>
    </xdr:to>
    <xdr:sp macro="" textlink="">
      <xdr:nvSpPr>
        <xdr:cNvPr id="641" name="楕円 640"/>
        <xdr:cNvSpPr/>
      </xdr:nvSpPr>
      <xdr:spPr>
        <a:xfrm>
          <a:off x="16268700" y="12997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161497</xdr:rowOff>
    </xdr:from>
    <xdr:ext cx="534377" cy="259045"/>
    <xdr:sp macro="" textlink="">
      <xdr:nvSpPr>
        <xdr:cNvPr id="642" name="公債費該当値テキスト"/>
        <xdr:cNvSpPr txBox="1"/>
      </xdr:nvSpPr>
      <xdr:spPr>
        <a:xfrm>
          <a:off x="16370300" y="128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160993</xdr:rowOff>
    </xdr:from>
    <xdr:to>
      <xdr:col>81</xdr:col>
      <xdr:colOff>101600</xdr:colOff>
      <xdr:row>76</xdr:row>
      <xdr:rowOff>91143</xdr:rowOff>
    </xdr:to>
    <xdr:sp macro="" textlink="">
      <xdr:nvSpPr>
        <xdr:cNvPr id="643" name="楕円 642"/>
        <xdr:cNvSpPr/>
      </xdr:nvSpPr>
      <xdr:spPr>
        <a:xfrm>
          <a:off x="15430500" y="130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107669</xdr:rowOff>
    </xdr:from>
    <xdr:ext cx="534377" cy="259045"/>
    <xdr:sp macro="" textlink="">
      <xdr:nvSpPr>
        <xdr:cNvPr id="644" name="テキスト ボックス 643"/>
        <xdr:cNvSpPr txBox="1"/>
      </xdr:nvSpPr>
      <xdr:spPr>
        <a:xfrm>
          <a:off x="15214111" y="127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157632</xdr:rowOff>
    </xdr:from>
    <xdr:to>
      <xdr:col>76</xdr:col>
      <xdr:colOff>165100</xdr:colOff>
      <xdr:row>76</xdr:row>
      <xdr:rowOff>87782</xdr:rowOff>
    </xdr:to>
    <xdr:sp macro="" textlink="">
      <xdr:nvSpPr>
        <xdr:cNvPr id="645" name="楕円 644"/>
        <xdr:cNvSpPr/>
      </xdr:nvSpPr>
      <xdr:spPr>
        <a:xfrm>
          <a:off x="14541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104309</xdr:rowOff>
    </xdr:from>
    <xdr:ext cx="534377" cy="259045"/>
    <xdr:sp macro="" textlink="">
      <xdr:nvSpPr>
        <xdr:cNvPr id="646" name="テキスト ボックス 645"/>
        <xdr:cNvSpPr txBox="1"/>
      </xdr:nvSpPr>
      <xdr:spPr>
        <a:xfrm>
          <a:off x="14325111"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167157</xdr:rowOff>
    </xdr:from>
    <xdr:to>
      <xdr:col>72</xdr:col>
      <xdr:colOff>38100</xdr:colOff>
      <xdr:row>76</xdr:row>
      <xdr:rowOff>97307</xdr:rowOff>
    </xdr:to>
    <xdr:sp macro="" textlink="">
      <xdr:nvSpPr>
        <xdr:cNvPr id="647" name="楕円 646"/>
        <xdr:cNvSpPr/>
      </xdr:nvSpPr>
      <xdr:spPr>
        <a:xfrm>
          <a:off x="13652500" y="13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113834</xdr:rowOff>
    </xdr:from>
    <xdr:ext cx="534377" cy="259045"/>
    <xdr:sp macro="" textlink="">
      <xdr:nvSpPr>
        <xdr:cNvPr id="648" name="テキスト ボックス 647"/>
        <xdr:cNvSpPr txBox="1"/>
      </xdr:nvSpPr>
      <xdr:spPr>
        <a:xfrm>
          <a:off x="13436111" y="12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166007</xdr:rowOff>
    </xdr:from>
    <xdr:to>
      <xdr:col>67</xdr:col>
      <xdr:colOff>101600</xdr:colOff>
      <xdr:row>76</xdr:row>
      <xdr:rowOff>96157</xdr:rowOff>
    </xdr:to>
    <xdr:sp macro="" textlink="">
      <xdr:nvSpPr>
        <xdr:cNvPr id="649" name="楕円 648"/>
        <xdr:cNvSpPr/>
      </xdr:nvSpPr>
      <xdr:spPr>
        <a:xfrm>
          <a:off x="127635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112684</xdr:rowOff>
    </xdr:from>
    <xdr:ext cx="534377" cy="259045"/>
    <xdr:sp macro="" textlink="">
      <xdr:nvSpPr>
        <xdr:cNvPr id="650" name="テキスト ボックス 649"/>
        <xdr:cNvSpPr txBox="1"/>
      </xdr:nvSpPr>
      <xdr:spPr>
        <a:xfrm>
          <a:off x="12547111" y="127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61748</xdr:rowOff>
    </xdr:from>
    <xdr:to>
      <xdr:col>85</xdr:col>
      <xdr:colOff>127000</xdr:colOff>
      <xdr:row>98</xdr:row>
      <xdr:rowOff>134462</xdr:rowOff>
    </xdr:to>
    <xdr:cxnSp macro="">
      <xdr:nvCxnSpPr>
        <xdr:cNvPr id="679" name="直線コネクタ 678"/>
        <xdr:cNvCxnSpPr/>
      </xdr:nvCxnSpPr>
      <xdr:spPr>
        <a:xfrm flipV="1">
          <a:off x="15481300" y="16349498"/>
          <a:ext cx="838200" cy="5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145072</xdr:rowOff>
    </xdr:from>
    <xdr:to>
      <xdr:col>81</xdr:col>
      <xdr:colOff>50800</xdr:colOff>
      <xdr:row>98</xdr:row>
      <xdr:rowOff>134462</xdr:rowOff>
    </xdr:to>
    <xdr:cxnSp macro="">
      <xdr:nvCxnSpPr>
        <xdr:cNvPr id="682" name="直線コネクタ 681"/>
        <xdr:cNvCxnSpPr/>
      </xdr:nvCxnSpPr>
      <xdr:spPr>
        <a:xfrm>
          <a:off x="14592300" y="16775722"/>
          <a:ext cx="889000" cy="16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29057</xdr:rowOff>
    </xdr:from>
    <xdr:to>
      <xdr:col>76</xdr:col>
      <xdr:colOff>114300</xdr:colOff>
      <xdr:row>97</xdr:row>
      <xdr:rowOff>145072</xdr:rowOff>
    </xdr:to>
    <xdr:cxnSp macro="">
      <xdr:nvCxnSpPr>
        <xdr:cNvPr id="685" name="直線コネクタ 684"/>
        <xdr:cNvCxnSpPr/>
      </xdr:nvCxnSpPr>
      <xdr:spPr>
        <a:xfrm>
          <a:off x="13703300" y="1665970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85370</xdr:rowOff>
    </xdr:from>
    <xdr:to>
      <xdr:col>71</xdr:col>
      <xdr:colOff>177800</xdr:colOff>
      <xdr:row>97</xdr:row>
      <xdr:rowOff>29057</xdr:rowOff>
    </xdr:to>
    <xdr:cxnSp macro="">
      <xdr:nvCxnSpPr>
        <xdr:cNvPr id="688" name="直線コネクタ 687"/>
        <xdr:cNvCxnSpPr/>
      </xdr:nvCxnSpPr>
      <xdr:spPr>
        <a:xfrm>
          <a:off x="12814300" y="16544570"/>
          <a:ext cx="889000" cy="1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10948</xdr:rowOff>
    </xdr:from>
    <xdr:to>
      <xdr:col>85</xdr:col>
      <xdr:colOff>177800</xdr:colOff>
      <xdr:row>95</xdr:row>
      <xdr:rowOff>112548</xdr:rowOff>
    </xdr:to>
    <xdr:sp macro="" textlink="">
      <xdr:nvSpPr>
        <xdr:cNvPr id="698" name="楕円 697"/>
        <xdr:cNvSpPr/>
      </xdr:nvSpPr>
      <xdr:spPr>
        <a:xfrm>
          <a:off x="162687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33825</xdr:rowOff>
    </xdr:from>
    <xdr:ext cx="534377" cy="259045"/>
    <xdr:sp macro="" textlink="">
      <xdr:nvSpPr>
        <xdr:cNvPr id="699" name="積立金該当値テキスト"/>
        <xdr:cNvSpPr txBox="1"/>
      </xdr:nvSpPr>
      <xdr:spPr>
        <a:xfrm>
          <a:off x="16370300" y="161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83662</xdr:rowOff>
    </xdr:from>
    <xdr:to>
      <xdr:col>81</xdr:col>
      <xdr:colOff>101600</xdr:colOff>
      <xdr:row>99</xdr:row>
      <xdr:rowOff>13812</xdr:rowOff>
    </xdr:to>
    <xdr:sp macro="" textlink="">
      <xdr:nvSpPr>
        <xdr:cNvPr id="700" name="楕円 699"/>
        <xdr:cNvSpPr/>
      </xdr:nvSpPr>
      <xdr:spPr>
        <a:xfrm>
          <a:off x="15430500" y="168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4939</xdr:rowOff>
    </xdr:from>
    <xdr:ext cx="469744" cy="259045"/>
    <xdr:sp macro="" textlink="">
      <xdr:nvSpPr>
        <xdr:cNvPr id="701" name="テキスト ボックス 700"/>
        <xdr:cNvSpPr txBox="1"/>
      </xdr:nvSpPr>
      <xdr:spPr>
        <a:xfrm>
          <a:off x="15246428" y="1697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94272</xdr:rowOff>
    </xdr:from>
    <xdr:to>
      <xdr:col>76</xdr:col>
      <xdr:colOff>165100</xdr:colOff>
      <xdr:row>98</xdr:row>
      <xdr:rowOff>24422</xdr:rowOff>
    </xdr:to>
    <xdr:sp macro="" textlink="">
      <xdr:nvSpPr>
        <xdr:cNvPr id="702" name="楕円 701"/>
        <xdr:cNvSpPr/>
      </xdr:nvSpPr>
      <xdr:spPr>
        <a:xfrm>
          <a:off x="14541500" y="167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15549</xdr:rowOff>
    </xdr:from>
    <xdr:ext cx="534377" cy="259045"/>
    <xdr:sp macro="" textlink="">
      <xdr:nvSpPr>
        <xdr:cNvPr id="703" name="テキスト ボックス 702"/>
        <xdr:cNvSpPr txBox="1"/>
      </xdr:nvSpPr>
      <xdr:spPr>
        <a:xfrm>
          <a:off x="14325111" y="168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149707</xdr:rowOff>
    </xdr:from>
    <xdr:to>
      <xdr:col>72</xdr:col>
      <xdr:colOff>38100</xdr:colOff>
      <xdr:row>97</xdr:row>
      <xdr:rowOff>79857</xdr:rowOff>
    </xdr:to>
    <xdr:sp macro="" textlink="">
      <xdr:nvSpPr>
        <xdr:cNvPr id="704" name="楕円 703"/>
        <xdr:cNvSpPr/>
      </xdr:nvSpPr>
      <xdr:spPr>
        <a:xfrm>
          <a:off x="13652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70984</xdr:rowOff>
    </xdr:from>
    <xdr:ext cx="534377" cy="259045"/>
    <xdr:sp macro="" textlink="">
      <xdr:nvSpPr>
        <xdr:cNvPr id="705" name="テキスト ボックス 704"/>
        <xdr:cNvSpPr txBox="1"/>
      </xdr:nvSpPr>
      <xdr:spPr>
        <a:xfrm>
          <a:off x="13436111" y="167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34570</xdr:rowOff>
    </xdr:from>
    <xdr:to>
      <xdr:col>67</xdr:col>
      <xdr:colOff>101600</xdr:colOff>
      <xdr:row>96</xdr:row>
      <xdr:rowOff>136170</xdr:rowOff>
    </xdr:to>
    <xdr:sp macro="" textlink="">
      <xdr:nvSpPr>
        <xdr:cNvPr id="706" name="楕円 705"/>
        <xdr:cNvSpPr/>
      </xdr:nvSpPr>
      <xdr:spPr>
        <a:xfrm>
          <a:off x="12763500" y="164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127297</xdr:rowOff>
    </xdr:from>
    <xdr:ext cx="534377" cy="259045"/>
    <xdr:sp macro="" textlink="">
      <xdr:nvSpPr>
        <xdr:cNvPr id="707" name="テキスト ボックス 706"/>
        <xdr:cNvSpPr txBox="1"/>
      </xdr:nvSpPr>
      <xdr:spPr>
        <a:xfrm>
          <a:off x="12547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9055</xdr:rowOff>
    </xdr:from>
    <xdr:to>
      <xdr:col>116</xdr:col>
      <xdr:colOff>63500</xdr:colOff>
      <xdr:row>39</xdr:row>
      <xdr:rowOff>13970</xdr:rowOff>
    </xdr:to>
    <xdr:cxnSp macro="">
      <xdr:nvCxnSpPr>
        <xdr:cNvPr id="736" name="直線コネクタ 735"/>
        <xdr:cNvCxnSpPr/>
      </xdr:nvCxnSpPr>
      <xdr:spPr>
        <a:xfrm>
          <a:off x="21323300" y="66956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168466</xdr:rowOff>
    </xdr:from>
    <xdr:to>
      <xdr:col>111</xdr:col>
      <xdr:colOff>177800</xdr:colOff>
      <xdr:row>39</xdr:row>
      <xdr:rowOff>9055</xdr:rowOff>
    </xdr:to>
    <xdr:cxnSp macro="">
      <xdr:nvCxnSpPr>
        <xdr:cNvPr id="739" name="直線コネクタ 738"/>
        <xdr:cNvCxnSpPr/>
      </xdr:nvCxnSpPr>
      <xdr:spPr>
        <a:xfrm>
          <a:off x="20434300" y="6683566"/>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156159</xdr:rowOff>
    </xdr:from>
    <xdr:to>
      <xdr:col>107</xdr:col>
      <xdr:colOff>50800</xdr:colOff>
      <xdr:row>38</xdr:row>
      <xdr:rowOff>168466</xdr:rowOff>
    </xdr:to>
    <xdr:cxnSp macro="">
      <xdr:nvCxnSpPr>
        <xdr:cNvPr id="742" name="直線コネクタ 741"/>
        <xdr:cNvCxnSpPr/>
      </xdr:nvCxnSpPr>
      <xdr:spPr>
        <a:xfrm>
          <a:off x="19545300" y="667125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154292</xdr:rowOff>
    </xdr:from>
    <xdr:to>
      <xdr:col>102</xdr:col>
      <xdr:colOff>114300</xdr:colOff>
      <xdr:row>38</xdr:row>
      <xdr:rowOff>156159</xdr:rowOff>
    </xdr:to>
    <xdr:cxnSp macro="">
      <xdr:nvCxnSpPr>
        <xdr:cNvPr id="745" name="直線コネクタ 744"/>
        <xdr:cNvCxnSpPr/>
      </xdr:nvCxnSpPr>
      <xdr:spPr>
        <a:xfrm>
          <a:off x="18656300" y="666939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55" name="楕円 754"/>
        <xdr:cNvSpPr/>
      </xdr:nvSpPr>
      <xdr:spPr>
        <a:xfrm>
          <a:off x="22110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56354</xdr:rowOff>
    </xdr:from>
    <xdr:ext cx="378565" cy="259045"/>
    <xdr:sp macro="" textlink="">
      <xdr:nvSpPr>
        <xdr:cNvPr id="756" name="投資及び出資金該当値テキスト"/>
        <xdr:cNvSpPr txBox="1"/>
      </xdr:nvSpPr>
      <xdr:spPr>
        <a:xfrm>
          <a:off x="22212300"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129705</xdr:rowOff>
    </xdr:from>
    <xdr:to>
      <xdr:col>112</xdr:col>
      <xdr:colOff>38100</xdr:colOff>
      <xdr:row>39</xdr:row>
      <xdr:rowOff>59855</xdr:rowOff>
    </xdr:to>
    <xdr:sp macro="" textlink="">
      <xdr:nvSpPr>
        <xdr:cNvPr id="757" name="楕円 756"/>
        <xdr:cNvSpPr/>
      </xdr:nvSpPr>
      <xdr:spPr>
        <a:xfrm>
          <a:off x="21272500" y="66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50982</xdr:rowOff>
    </xdr:from>
    <xdr:ext cx="378565" cy="259045"/>
    <xdr:sp macro="" textlink="">
      <xdr:nvSpPr>
        <xdr:cNvPr id="758" name="テキスト ボックス 757"/>
        <xdr:cNvSpPr txBox="1"/>
      </xdr:nvSpPr>
      <xdr:spPr>
        <a:xfrm>
          <a:off x="21134017" y="6737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117666</xdr:rowOff>
    </xdr:from>
    <xdr:to>
      <xdr:col>107</xdr:col>
      <xdr:colOff>101600</xdr:colOff>
      <xdr:row>39</xdr:row>
      <xdr:rowOff>47816</xdr:rowOff>
    </xdr:to>
    <xdr:sp macro="" textlink="">
      <xdr:nvSpPr>
        <xdr:cNvPr id="759" name="楕円 758"/>
        <xdr:cNvSpPr/>
      </xdr:nvSpPr>
      <xdr:spPr>
        <a:xfrm>
          <a:off x="20383500" y="6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38943</xdr:rowOff>
    </xdr:from>
    <xdr:ext cx="469744" cy="259045"/>
    <xdr:sp macro="" textlink="">
      <xdr:nvSpPr>
        <xdr:cNvPr id="760" name="テキスト ボックス 759"/>
        <xdr:cNvSpPr txBox="1"/>
      </xdr:nvSpPr>
      <xdr:spPr>
        <a:xfrm>
          <a:off x="20199428"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105359</xdr:rowOff>
    </xdr:from>
    <xdr:to>
      <xdr:col>102</xdr:col>
      <xdr:colOff>165100</xdr:colOff>
      <xdr:row>39</xdr:row>
      <xdr:rowOff>35509</xdr:rowOff>
    </xdr:to>
    <xdr:sp macro="" textlink="">
      <xdr:nvSpPr>
        <xdr:cNvPr id="761" name="楕円 760"/>
        <xdr:cNvSpPr/>
      </xdr:nvSpPr>
      <xdr:spPr>
        <a:xfrm>
          <a:off x="19494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52036</xdr:rowOff>
    </xdr:from>
    <xdr:ext cx="469744" cy="259045"/>
    <xdr:sp macro="" textlink="">
      <xdr:nvSpPr>
        <xdr:cNvPr id="762" name="テキスト ボックス 761"/>
        <xdr:cNvSpPr txBox="1"/>
      </xdr:nvSpPr>
      <xdr:spPr>
        <a:xfrm>
          <a:off x="19310428" y="639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103492</xdr:rowOff>
    </xdr:from>
    <xdr:to>
      <xdr:col>98</xdr:col>
      <xdr:colOff>38100</xdr:colOff>
      <xdr:row>39</xdr:row>
      <xdr:rowOff>33642</xdr:rowOff>
    </xdr:to>
    <xdr:sp macro="" textlink="">
      <xdr:nvSpPr>
        <xdr:cNvPr id="763" name="楕円 762"/>
        <xdr:cNvSpPr/>
      </xdr:nvSpPr>
      <xdr:spPr>
        <a:xfrm>
          <a:off x="18605500" y="6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50169</xdr:rowOff>
    </xdr:from>
    <xdr:ext cx="469744" cy="259045"/>
    <xdr:sp macro="" textlink="">
      <xdr:nvSpPr>
        <xdr:cNvPr id="764" name="テキスト ボックス 763"/>
        <xdr:cNvSpPr txBox="1"/>
      </xdr:nvSpPr>
      <xdr:spPr>
        <a:xfrm>
          <a:off x="18421428" y="63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92304</xdr:rowOff>
    </xdr:from>
    <xdr:to>
      <xdr:col>116</xdr:col>
      <xdr:colOff>63500</xdr:colOff>
      <xdr:row>57</xdr:row>
      <xdr:rowOff>110706</xdr:rowOff>
    </xdr:to>
    <xdr:cxnSp macro="">
      <xdr:nvCxnSpPr>
        <xdr:cNvPr id="793" name="直線コネクタ 792"/>
        <xdr:cNvCxnSpPr/>
      </xdr:nvCxnSpPr>
      <xdr:spPr>
        <a:xfrm>
          <a:off x="21323300" y="9864954"/>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92304</xdr:rowOff>
    </xdr:from>
    <xdr:to>
      <xdr:col>111</xdr:col>
      <xdr:colOff>177800</xdr:colOff>
      <xdr:row>57</xdr:row>
      <xdr:rowOff>93104</xdr:rowOff>
    </xdr:to>
    <xdr:cxnSp macro="">
      <xdr:nvCxnSpPr>
        <xdr:cNvPr id="796" name="直線コネクタ 795"/>
        <xdr:cNvCxnSpPr/>
      </xdr:nvCxnSpPr>
      <xdr:spPr>
        <a:xfrm flipV="1">
          <a:off x="20434300" y="986495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88912</xdr:rowOff>
    </xdr:from>
    <xdr:to>
      <xdr:col>107</xdr:col>
      <xdr:colOff>50800</xdr:colOff>
      <xdr:row>57</xdr:row>
      <xdr:rowOff>93104</xdr:rowOff>
    </xdr:to>
    <xdr:cxnSp macro="">
      <xdr:nvCxnSpPr>
        <xdr:cNvPr id="799" name="直線コネクタ 798"/>
        <xdr:cNvCxnSpPr/>
      </xdr:nvCxnSpPr>
      <xdr:spPr>
        <a:xfrm>
          <a:off x="19545300" y="98615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87388</xdr:rowOff>
    </xdr:from>
    <xdr:to>
      <xdr:col>102</xdr:col>
      <xdr:colOff>114300</xdr:colOff>
      <xdr:row>57</xdr:row>
      <xdr:rowOff>88912</xdr:rowOff>
    </xdr:to>
    <xdr:cxnSp macro="">
      <xdr:nvCxnSpPr>
        <xdr:cNvPr id="802" name="直線コネクタ 801"/>
        <xdr:cNvCxnSpPr/>
      </xdr:nvCxnSpPr>
      <xdr:spPr>
        <a:xfrm>
          <a:off x="18656300" y="98600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59906</xdr:rowOff>
    </xdr:from>
    <xdr:to>
      <xdr:col>116</xdr:col>
      <xdr:colOff>114300</xdr:colOff>
      <xdr:row>57</xdr:row>
      <xdr:rowOff>161506</xdr:rowOff>
    </xdr:to>
    <xdr:sp macro="" textlink="">
      <xdr:nvSpPr>
        <xdr:cNvPr id="812" name="楕円 811"/>
        <xdr:cNvSpPr/>
      </xdr:nvSpPr>
      <xdr:spPr>
        <a:xfrm>
          <a:off x="22110700" y="98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82783</xdr:rowOff>
    </xdr:from>
    <xdr:ext cx="469744" cy="259045"/>
    <xdr:sp macro="" textlink="">
      <xdr:nvSpPr>
        <xdr:cNvPr id="813" name="貸付金該当値テキスト"/>
        <xdr:cNvSpPr txBox="1"/>
      </xdr:nvSpPr>
      <xdr:spPr>
        <a:xfrm>
          <a:off x="22212300"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41504</xdr:rowOff>
    </xdr:from>
    <xdr:to>
      <xdr:col>112</xdr:col>
      <xdr:colOff>38100</xdr:colOff>
      <xdr:row>57</xdr:row>
      <xdr:rowOff>143104</xdr:rowOff>
    </xdr:to>
    <xdr:sp macro="" textlink="">
      <xdr:nvSpPr>
        <xdr:cNvPr id="814" name="楕円 813"/>
        <xdr:cNvSpPr/>
      </xdr:nvSpPr>
      <xdr:spPr>
        <a:xfrm>
          <a:off x="212725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159631</xdr:rowOff>
    </xdr:from>
    <xdr:ext cx="469744" cy="259045"/>
    <xdr:sp macro="" textlink="">
      <xdr:nvSpPr>
        <xdr:cNvPr id="815" name="テキスト ボックス 814"/>
        <xdr:cNvSpPr txBox="1"/>
      </xdr:nvSpPr>
      <xdr:spPr>
        <a:xfrm>
          <a:off x="21088428" y="95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42304</xdr:rowOff>
    </xdr:from>
    <xdr:to>
      <xdr:col>107</xdr:col>
      <xdr:colOff>101600</xdr:colOff>
      <xdr:row>57</xdr:row>
      <xdr:rowOff>143904</xdr:rowOff>
    </xdr:to>
    <xdr:sp macro="" textlink="">
      <xdr:nvSpPr>
        <xdr:cNvPr id="816" name="楕円 815"/>
        <xdr:cNvSpPr/>
      </xdr:nvSpPr>
      <xdr:spPr>
        <a:xfrm>
          <a:off x="20383500" y="98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160431</xdr:rowOff>
    </xdr:from>
    <xdr:ext cx="469744" cy="259045"/>
    <xdr:sp macro="" textlink="">
      <xdr:nvSpPr>
        <xdr:cNvPr id="817" name="テキスト ボックス 816"/>
        <xdr:cNvSpPr txBox="1"/>
      </xdr:nvSpPr>
      <xdr:spPr>
        <a:xfrm>
          <a:off x="20199428" y="95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38112</xdr:rowOff>
    </xdr:from>
    <xdr:to>
      <xdr:col>102</xdr:col>
      <xdr:colOff>165100</xdr:colOff>
      <xdr:row>57</xdr:row>
      <xdr:rowOff>139712</xdr:rowOff>
    </xdr:to>
    <xdr:sp macro="" textlink="">
      <xdr:nvSpPr>
        <xdr:cNvPr id="818" name="楕円 817"/>
        <xdr:cNvSpPr/>
      </xdr:nvSpPr>
      <xdr:spPr>
        <a:xfrm>
          <a:off x="19494500" y="98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156239</xdr:rowOff>
    </xdr:from>
    <xdr:ext cx="469744" cy="259045"/>
    <xdr:sp macro="" textlink="">
      <xdr:nvSpPr>
        <xdr:cNvPr id="819" name="テキスト ボックス 818"/>
        <xdr:cNvSpPr txBox="1"/>
      </xdr:nvSpPr>
      <xdr:spPr>
        <a:xfrm>
          <a:off x="19310428" y="95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36588</xdr:rowOff>
    </xdr:from>
    <xdr:to>
      <xdr:col>98</xdr:col>
      <xdr:colOff>38100</xdr:colOff>
      <xdr:row>57</xdr:row>
      <xdr:rowOff>138188</xdr:rowOff>
    </xdr:to>
    <xdr:sp macro="" textlink="">
      <xdr:nvSpPr>
        <xdr:cNvPr id="820" name="楕円 819"/>
        <xdr:cNvSpPr/>
      </xdr:nvSpPr>
      <xdr:spPr>
        <a:xfrm>
          <a:off x="18605500" y="98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154715</xdr:rowOff>
    </xdr:from>
    <xdr:ext cx="469744" cy="259045"/>
    <xdr:sp macro="" textlink="">
      <xdr:nvSpPr>
        <xdr:cNvPr id="821" name="テキスト ボックス 820"/>
        <xdr:cNvSpPr txBox="1"/>
      </xdr:nvSpPr>
      <xdr:spPr>
        <a:xfrm>
          <a:off x="18421428" y="958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49697</xdr:rowOff>
    </xdr:from>
    <xdr:to>
      <xdr:col>116</xdr:col>
      <xdr:colOff>63500</xdr:colOff>
      <xdr:row>75</xdr:row>
      <xdr:rowOff>62978</xdr:rowOff>
    </xdr:to>
    <xdr:cxnSp macro="">
      <xdr:nvCxnSpPr>
        <xdr:cNvPr id="852" name="直線コネクタ 851"/>
        <xdr:cNvCxnSpPr/>
      </xdr:nvCxnSpPr>
      <xdr:spPr>
        <a:xfrm>
          <a:off x="21323300" y="12908447"/>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49697</xdr:rowOff>
    </xdr:from>
    <xdr:to>
      <xdr:col>111</xdr:col>
      <xdr:colOff>177800</xdr:colOff>
      <xdr:row>75</xdr:row>
      <xdr:rowOff>119823</xdr:rowOff>
    </xdr:to>
    <xdr:cxnSp macro="">
      <xdr:nvCxnSpPr>
        <xdr:cNvPr id="855" name="直線コネクタ 854"/>
        <xdr:cNvCxnSpPr/>
      </xdr:nvCxnSpPr>
      <xdr:spPr>
        <a:xfrm flipV="1">
          <a:off x="20434300" y="12908447"/>
          <a:ext cx="889000" cy="7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119823</xdr:rowOff>
    </xdr:from>
    <xdr:to>
      <xdr:col>107</xdr:col>
      <xdr:colOff>50800</xdr:colOff>
      <xdr:row>75</xdr:row>
      <xdr:rowOff>131362</xdr:rowOff>
    </xdr:to>
    <xdr:cxnSp macro="">
      <xdr:nvCxnSpPr>
        <xdr:cNvPr id="858" name="直線コネクタ 857"/>
        <xdr:cNvCxnSpPr/>
      </xdr:nvCxnSpPr>
      <xdr:spPr>
        <a:xfrm flipV="1">
          <a:off x="19545300" y="12978573"/>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131362</xdr:rowOff>
    </xdr:from>
    <xdr:to>
      <xdr:col>102</xdr:col>
      <xdr:colOff>114300</xdr:colOff>
      <xdr:row>76</xdr:row>
      <xdr:rowOff>7395</xdr:rowOff>
    </xdr:to>
    <xdr:cxnSp macro="">
      <xdr:nvCxnSpPr>
        <xdr:cNvPr id="861" name="直線コネクタ 860"/>
        <xdr:cNvCxnSpPr/>
      </xdr:nvCxnSpPr>
      <xdr:spPr>
        <a:xfrm flipV="1">
          <a:off x="18656300" y="12990112"/>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12178</xdr:rowOff>
    </xdr:from>
    <xdr:to>
      <xdr:col>116</xdr:col>
      <xdr:colOff>114300</xdr:colOff>
      <xdr:row>75</xdr:row>
      <xdr:rowOff>113778</xdr:rowOff>
    </xdr:to>
    <xdr:sp macro="" textlink="">
      <xdr:nvSpPr>
        <xdr:cNvPr id="871" name="楕円 870"/>
        <xdr:cNvSpPr/>
      </xdr:nvSpPr>
      <xdr:spPr>
        <a:xfrm>
          <a:off x="221107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35055</xdr:rowOff>
    </xdr:from>
    <xdr:ext cx="534377" cy="259045"/>
    <xdr:sp macro="" textlink="">
      <xdr:nvSpPr>
        <xdr:cNvPr id="872" name="繰出金該当値テキスト"/>
        <xdr:cNvSpPr txBox="1"/>
      </xdr:nvSpPr>
      <xdr:spPr>
        <a:xfrm>
          <a:off x="22212300" y="127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170347</xdr:rowOff>
    </xdr:from>
    <xdr:to>
      <xdr:col>112</xdr:col>
      <xdr:colOff>38100</xdr:colOff>
      <xdr:row>75</xdr:row>
      <xdr:rowOff>100497</xdr:rowOff>
    </xdr:to>
    <xdr:sp macro="" textlink="">
      <xdr:nvSpPr>
        <xdr:cNvPr id="873" name="楕円 872"/>
        <xdr:cNvSpPr/>
      </xdr:nvSpPr>
      <xdr:spPr>
        <a:xfrm>
          <a:off x="212725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117024</xdr:rowOff>
    </xdr:from>
    <xdr:ext cx="534377" cy="259045"/>
    <xdr:sp macro="" textlink="">
      <xdr:nvSpPr>
        <xdr:cNvPr id="874" name="テキスト ボックス 873"/>
        <xdr:cNvSpPr txBox="1"/>
      </xdr:nvSpPr>
      <xdr:spPr>
        <a:xfrm>
          <a:off x="21056111" y="12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69023</xdr:rowOff>
    </xdr:from>
    <xdr:to>
      <xdr:col>107</xdr:col>
      <xdr:colOff>101600</xdr:colOff>
      <xdr:row>75</xdr:row>
      <xdr:rowOff>170622</xdr:rowOff>
    </xdr:to>
    <xdr:sp macro="" textlink="">
      <xdr:nvSpPr>
        <xdr:cNvPr id="875" name="楕円 874"/>
        <xdr:cNvSpPr/>
      </xdr:nvSpPr>
      <xdr:spPr>
        <a:xfrm>
          <a:off x="20383500" y="1292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15700</xdr:rowOff>
    </xdr:from>
    <xdr:ext cx="534377" cy="259045"/>
    <xdr:sp macro="" textlink="">
      <xdr:nvSpPr>
        <xdr:cNvPr id="876" name="テキスト ボックス 875"/>
        <xdr:cNvSpPr txBox="1"/>
      </xdr:nvSpPr>
      <xdr:spPr>
        <a:xfrm>
          <a:off x="20167111" y="12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80562</xdr:rowOff>
    </xdr:from>
    <xdr:to>
      <xdr:col>102</xdr:col>
      <xdr:colOff>165100</xdr:colOff>
      <xdr:row>76</xdr:row>
      <xdr:rowOff>10713</xdr:rowOff>
    </xdr:to>
    <xdr:sp macro="" textlink="">
      <xdr:nvSpPr>
        <xdr:cNvPr id="877" name="楕円 876"/>
        <xdr:cNvSpPr/>
      </xdr:nvSpPr>
      <xdr:spPr>
        <a:xfrm>
          <a:off x="19494500" y="12939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27239</xdr:rowOff>
    </xdr:from>
    <xdr:ext cx="534377" cy="259045"/>
    <xdr:sp macro="" textlink="">
      <xdr:nvSpPr>
        <xdr:cNvPr id="878" name="テキスト ボックス 877"/>
        <xdr:cNvSpPr txBox="1"/>
      </xdr:nvSpPr>
      <xdr:spPr>
        <a:xfrm>
          <a:off x="19278111" y="127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128045</xdr:rowOff>
    </xdr:from>
    <xdr:to>
      <xdr:col>98</xdr:col>
      <xdr:colOff>38100</xdr:colOff>
      <xdr:row>76</xdr:row>
      <xdr:rowOff>58195</xdr:rowOff>
    </xdr:to>
    <xdr:sp macro="" textlink="">
      <xdr:nvSpPr>
        <xdr:cNvPr id="879" name="楕円 878"/>
        <xdr:cNvSpPr/>
      </xdr:nvSpPr>
      <xdr:spPr>
        <a:xfrm>
          <a:off x="18605500" y="129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49322</xdr:rowOff>
    </xdr:from>
    <xdr:ext cx="534377" cy="259045"/>
    <xdr:sp macro="" textlink="">
      <xdr:nvSpPr>
        <xdr:cNvPr id="880" name="テキスト ボックス 879"/>
        <xdr:cNvSpPr txBox="1"/>
      </xdr:nvSpPr>
      <xdr:spPr>
        <a:xfrm>
          <a:off x="18389111" y="130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営住宅</a:t>
          </a:r>
          <a:r>
            <a:rPr kumimoji="1" lang="ja-JP" altLang="en-US" sz="1100">
              <a:solidFill>
                <a:schemeClr val="dk1"/>
              </a:solidFill>
              <a:effectLst/>
              <a:latin typeface="+mn-lt"/>
              <a:ea typeface="+mn-ea"/>
              <a:cs typeface="+mn-cs"/>
            </a:rPr>
            <a:t>建設の一部完了、上富良野中学校の整備完了など</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減少となり</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比較すると低い</a:t>
          </a:r>
          <a:r>
            <a:rPr kumimoji="1" lang="ja-JP" altLang="ja-JP" sz="1100">
              <a:solidFill>
                <a:schemeClr val="dk1"/>
              </a:solidFill>
              <a:effectLst/>
              <a:latin typeface="+mn-lt"/>
              <a:ea typeface="+mn-ea"/>
              <a:cs typeface="+mn-cs"/>
            </a:rPr>
            <a:t>値となっている</a:t>
          </a:r>
          <a:r>
            <a:rPr kumimoji="1" lang="ja-JP" altLang="en-US" sz="1100">
              <a:solidFill>
                <a:schemeClr val="dk1"/>
              </a:solidFill>
              <a:effectLst/>
              <a:latin typeface="+mn-lt"/>
              <a:ea typeface="+mn-ea"/>
              <a:cs typeface="+mn-cs"/>
            </a:rPr>
            <a:t>が、全国・北海道の平均よりは高い値となっている。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公債費については、近年集中的に進めてきた学校や町営住宅の整備にかかる償還額の増により、全国、北海道、類似団体の平均よりも高い値となっている。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ふるさと納税による寄附金</a:t>
          </a:r>
          <a:r>
            <a:rPr kumimoji="1" lang="ja-JP" altLang="en-US" sz="1100">
              <a:solidFill>
                <a:schemeClr val="dk1"/>
              </a:solidFill>
              <a:effectLst/>
              <a:latin typeface="+mn-lt"/>
              <a:ea typeface="+mn-ea"/>
              <a:cs typeface="+mn-cs"/>
            </a:rPr>
            <a:t>が増加しており、</a:t>
          </a:r>
          <a:r>
            <a:rPr kumimoji="1" lang="ja-JP" altLang="ja-JP" sz="1100">
              <a:solidFill>
                <a:schemeClr val="dk1"/>
              </a:solidFill>
              <a:effectLst/>
              <a:latin typeface="+mn-lt"/>
              <a:ea typeface="+mn-ea"/>
              <a:cs typeface="+mn-cs"/>
            </a:rPr>
            <a:t>寄附者の意向に基づき</a:t>
          </a:r>
          <a:r>
            <a:rPr kumimoji="1" lang="ja-JP" altLang="en-US" sz="1100">
              <a:solidFill>
                <a:schemeClr val="dk1"/>
              </a:solidFill>
              <a:effectLst/>
              <a:latin typeface="+mn-lt"/>
              <a:ea typeface="+mn-ea"/>
              <a:cs typeface="+mn-cs"/>
            </a:rPr>
            <a:t>それぞれの目的基金に積立てたこと、また将来の財政需要に備え財政調整基金等に積み立てを行ったことにより、</a:t>
          </a:r>
          <a:r>
            <a:rPr kumimoji="1" lang="ja-JP" altLang="ja-JP" sz="1100">
              <a:solidFill>
                <a:schemeClr val="dk1"/>
              </a:solidFill>
              <a:effectLst/>
              <a:latin typeface="+mn-lt"/>
              <a:ea typeface="+mn-ea"/>
              <a:cs typeface="+mn-cs"/>
            </a:rPr>
            <a:t>全国、北海道、類似団体の平均よりも高い値となっている。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137604</xdr:rowOff>
    </xdr:from>
    <xdr:to>
      <xdr:col>24</xdr:col>
      <xdr:colOff>63500</xdr:colOff>
      <xdr:row>35</xdr:row>
      <xdr:rowOff>115507</xdr:rowOff>
    </xdr:to>
    <xdr:cxnSp macro="">
      <xdr:nvCxnSpPr>
        <xdr:cNvPr id="61" name="直線コネクタ 60"/>
        <xdr:cNvCxnSpPr/>
      </xdr:nvCxnSpPr>
      <xdr:spPr>
        <a:xfrm>
          <a:off x="3797300" y="5966904"/>
          <a:ext cx="8382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137604</xdr:rowOff>
    </xdr:from>
    <xdr:to>
      <xdr:col>19</xdr:col>
      <xdr:colOff>177800</xdr:colOff>
      <xdr:row>35</xdr:row>
      <xdr:rowOff>61785</xdr:rowOff>
    </xdr:to>
    <xdr:cxnSp macro="">
      <xdr:nvCxnSpPr>
        <xdr:cNvPr id="64" name="直線コネクタ 63"/>
        <xdr:cNvCxnSpPr/>
      </xdr:nvCxnSpPr>
      <xdr:spPr>
        <a:xfrm flipV="1">
          <a:off x="2908300" y="596690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61785</xdr:rowOff>
    </xdr:to>
    <xdr:cxnSp macro="">
      <xdr:nvCxnSpPr>
        <xdr:cNvPr id="67" name="直線コネクタ 66"/>
        <xdr:cNvCxnSpPr/>
      </xdr:nvCxnSpPr>
      <xdr:spPr>
        <a:xfrm>
          <a:off x="2019300" y="604253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144082</xdr:rowOff>
    </xdr:from>
    <xdr:to>
      <xdr:col>10</xdr:col>
      <xdr:colOff>114300</xdr:colOff>
      <xdr:row>35</xdr:row>
      <xdr:rowOff>41783</xdr:rowOff>
    </xdr:to>
    <xdr:cxnSp macro="">
      <xdr:nvCxnSpPr>
        <xdr:cNvPr id="70" name="直線コネクタ 69"/>
        <xdr:cNvCxnSpPr/>
      </xdr:nvCxnSpPr>
      <xdr:spPr>
        <a:xfrm>
          <a:off x="1130300" y="597338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64707</xdr:rowOff>
    </xdr:from>
    <xdr:to>
      <xdr:col>24</xdr:col>
      <xdr:colOff>114300</xdr:colOff>
      <xdr:row>35</xdr:row>
      <xdr:rowOff>166307</xdr:rowOff>
    </xdr:to>
    <xdr:sp macro="" textlink="">
      <xdr:nvSpPr>
        <xdr:cNvPr id="80" name="楕円 79"/>
        <xdr:cNvSpPr/>
      </xdr:nvSpPr>
      <xdr:spPr>
        <a:xfrm>
          <a:off x="45847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87584</xdr:rowOff>
    </xdr:from>
    <xdr:ext cx="469744" cy="259045"/>
    <xdr:sp macro="" textlink="">
      <xdr:nvSpPr>
        <xdr:cNvPr id="81" name="議会費該当値テキスト"/>
        <xdr:cNvSpPr txBox="1"/>
      </xdr:nvSpPr>
      <xdr:spPr>
        <a:xfrm>
          <a:off x="4686300" y="591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86804</xdr:rowOff>
    </xdr:from>
    <xdr:to>
      <xdr:col>20</xdr:col>
      <xdr:colOff>38100</xdr:colOff>
      <xdr:row>35</xdr:row>
      <xdr:rowOff>16954</xdr:rowOff>
    </xdr:to>
    <xdr:sp macro="" textlink="">
      <xdr:nvSpPr>
        <xdr:cNvPr id="82" name="楕円 81"/>
        <xdr:cNvSpPr/>
      </xdr:nvSpPr>
      <xdr:spPr>
        <a:xfrm>
          <a:off x="37465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33481</xdr:rowOff>
    </xdr:from>
    <xdr:ext cx="469744" cy="259045"/>
    <xdr:sp macro="" textlink="">
      <xdr:nvSpPr>
        <xdr:cNvPr id="83" name="テキスト ボックス 82"/>
        <xdr:cNvSpPr txBox="1"/>
      </xdr:nvSpPr>
      <xdr:spPr>
        <a:xfrm>
          <a:off x="3562428"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10985</xdr:rowOff>
    </xdr:from>
    <xdr:to>
      <xdr:col>15</xdr:col>
      <xdr:colOff>101600</xdr:colOff>
      <xdr:row>35</xdr:row>
      <xdr:rowOff>112585</xdr:rowOff>
    </xdr:to>
    <xdr:sp macro="" textlink="">
      <xdr:nvSpPr>
        <xdr:cNvPr id="84" name="楕円 83"/>
        <xdr:cNvSpPr/>
      </xdr:nvSpPr>
      <xdr:spPr>
        <a:xfrm>
          <a:off x="2857500" y="60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129112</xdr:rowOff>
    </xdr:from>
    <xdr:ext cx="469744" cy="259045"/>
    <xdr:sp macro="" textlink="">
      <xdr:nvSpPr>
        <xdr:cNvPr id="85" name="テキスト ボックス 84"/>
        <xdr:cNvSpPr txBox="1"/>
      </xdr:nvSpPr>
      <xdr:spPr>
        <a:xfrm>
          <a:off x="2673428" y="578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162433</xdr:rowOff>
    </xdr:from>
    <xdr:to>
      <xdr:col>10</xdr:col>
      <xdr:colOff>165100</xdr:colOff>
      <xdr:row>35</xdr:row>
      <xdr:rowOff>92583</xdr:rowOff>
    </xdr:to>
    <xdr:sp macro="" textlink="">
      <xdr:nvSpPr>
        <xdr:cNvPr id="86" name="楕円 85"/>
        <xdr:cNvSpPr/>
      </xdr:nvSpPr>
      <xdr:spPr>
        <a:xfrm>
          <a:off x="1968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109110</xdr:rowOff>
    </xdr:from>
    <xdr:ext cx="469744" cy="259045"/>
    <xdr:sp macro="" textlink="">
      <xdr:nvSpPr>
        <xdr:cNvPr id="87" name="テキスト ボックス 86"/>
        <xdr:cNvSpPr txBox="1"/>
      </xdr:nvSpPr>
      <xdr:spPr>
        <a:xfrm>
          <a:off x="1784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93282</xdr:rowOff>
    </xdr:from>
    <xdr:to>
      <xdr:col>6</xdr:col>
      <xdr:colOff>38100</xdr:colOff>
      <xdr:row>35</xdr:row>
      <xdr:rowOff>23432</xdr:rowOff>
    </xdr:to>
    <xdr:sp macro="" textlink="">
      <xdr:nvSpPr>
        <xdr:cNvPr id="88" name="楕円 87"/>
        <xdr:cNvSpPr/>
      </xdr:nvSpPr>
      <xdr:spPr>
        <a:xfrm>
          <a:off x="1079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39959</xdr:rowOff>
    </xdr:from>
    <xdr:ext cx="469744" cy="259045"/>
    <xdr:sp macro="" textlink="">
      <xdr:nvSpPr>
        <xdr:cNvPr id="89" name="テキスト ボックス 88"/>
        <xdr:cNvSpPr txBox="1"/>
      </xdr:nvSpPr>
      <xdr:spPr>
        <a:xfrm>
          <a:off x="895428"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58792</xdr:rowOff>
    </xdr:from>
    <xdr:to>
      <xdr:col>24</xdr:col>
      <xdr:colOff>63500</xdr:colOff>
      <xdr:row>58</xdr:row>
      <xdr:rowOff>64402</xdr:rowOff>
    </xdr:to>
    <xdr:cxnSp macro="">
      <xdr:nvCxnSpPr>
        <xdr:cNvPr id="120" name="直線コネクタ 119"/>
        <xdr:cNvCxnSpPr/>
      </xdr:nvCxnSpPr>
      <xdr:spPr>
        <a:xfrm flipV="1">
          <a:off x="3797300" y="9831442"/>
          <a:ext cx="838200" cy="1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36621</xdr:rowOff>
    </xdr:from>
    <xdr:to>
      <xdr:col>19</xdr:col>
      <xdr:colOff>177800</xdr:colOff>
      <xdr:row>58</xdr:row>
      <xdr:rowOff>64402</xdr:rowOff>
    </xdr:to>
    <xdr:cxnSp macro="">
      <xdr:nvCxnSpPr>
        <xdr:cNvPr id="123" name="直線コネクタ 122"/>
        <xdr:cNvCxnSpPr/>
      </xdr:nvCxnSpPr>
      <xdr:spPr>
        <a:xfrm>
          <a:off x="2908300" y="9980721"/>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12912</xdr:rowOff>
    </xdr:from>
    <xdr:to>
      <xdr:col>15</xdr:col>
      <xdr:colOff>50800</xdr:colOff>
      <xdr:row>58</xdr:row>
      <xdr:rowOff>36621</xdr:rowOff>
    </xdr:to>
    <xdr:cxnSp macro="">
      <xdr:nvCxnSpPr>
        <xdr:cNvPr id="126" name="直線コネクタ 125"/>
        <xdr:cNvCxnSpPr/>
      </xdr:nvCxnSpPr>
      <xdr:spPr>
        <a:xfrm>
          <a:off x="2019300" y="9957012"/>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12912</xdr:rowOff>
    </xdr:from>
    <xdr:to>
      <xdr:col>10</xdr:col>
      <xdr:colOff>114300</xdr:colOff>
      <xdr:row>58</xdr:row>
      <xdr:rowOff>14610</xdr:rowOff>
    </xdr:to>
    <xdr:cxnSp macro="">
      <xdr:nvCxnSpPr>
        <xdr:cNvPr id="129" name="直線コネクタ 128"/>
        <xdr:cNvCxnSpPr/>
      </xdr:nvCxnSpPr>
      <xdr:spPr>
        <a:xfrm flipV="1">
          <a:off x="1130300" y="9957012"/>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7992</xdr:rowOff>
    </xdr:from>
    <xdr:to>
      <xdr:col>24</xdr:col>
      <xdr:colOff>114300</xdr:colOff>
      <xdr:row>57</xdr:row>
      <xdr:rowOff>109592</xdr:rowOff>
    </xdr:to>
    <xdr:sp macro="" textlink="">
      <xdr:nvSpPr>
        <xdr:cNvPr id="139" name="楕円 138"/>
        <xdr:cNvSpPr/>
      </xdr:nvSpPr>
      <xdr:spPr>
        <a:xfrm>
          <a:off x="4584700" y="97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157869</xdr:rowOff>
    </xdr:from>
    <xdr:ext cx="599010" cy="259045"/>
    <xdr:sp macro="" textlink="">
      <xdr:nvSpPr>
        <xdr:cNvPr id="140" name="総務費該当値テキスト"/>
        <xdr:cNvSpPr txBox="1"/>
      </xdr:nvSpPr>
      <xdr:spPr>
        <a:xfrm>
          <a:off x="4686300" y="975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13602</xdr:rowOff>
    </xdr:from>
    <xdr:to>
      <xdr:col>20</xdr:col>
      <xdr:colOff>38100</xdr:colOff>
      <xdr:row>58</xdr:row>
      <xdr:rowOff>115202</xdr:rowOff>
    </xdr:to>
    <xdr:sp macro="" textlink="">
      <xdr:nvSpPr>
        <xdr:cNvPr id="141" name="楕円 140"/>
        <xdr:cNvSpPr/>
      </xdr:nvSpPr>
      <xdr:spPr>
        <a:xfrm>
          <a:off x="3746500" y="99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106329</xdr:rowOff>
    </xdr:from>
    <xdr:ext cx="534377" cy="259045"/>
    <xdr:sp macro="" textlink="">
      <xdr:nvSpPr>
        <xdr:cNvPr id="142" name="テキスト ボックス 141"/>
        <xdr:cNvSpPr txBox="1"/>
      </xdr:nvSpPr>
      <xdr:spPr>
        <a:xfrm>
          <a:off x="3530111" y="100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157271</xdr:rowOff>
    </xdr:from>
    <xdr:to>
      <xdr:col>15</xdr:col>
      <xdr:colOff>101600</xdr:colOff>
      <xdr:row>58</xdr:row>
      <xdr:rowOff>87421</xdr:rowOff>
    </xdr:to>
    <xdr:sp macro="" textlink="">
      <xdr:nvSpPr>
        <xdr:cNvPr id="143" name="楕円 142"/>
        <xdr:cNvSpPr/>
      </xdr:nvSpPr>
      <xdr:spPr>
        <a:xfrm>
          <a:off x="2857500" y="99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78548</xdr:rowOff>
    </xdr:from>
    <xdr:ext cx="534377" cy="259045"/>
    <xdr:sp macro="" textlink="">
      <xdr:nvSpPr>
        <xdr:cNvPr id="144" name="テキスト ボックス 143"/>
        <xdr:cNvSpPr txBox="1"/>
      </xdr:nvSpPr>
      <xdr:spPr>
        <a:xfrm>
          <a:off x="2641111" y="100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133562</xdr:rowOff>
    </xdr:from>
    <xdr:to>
      <xdr:col>10</xdr:col>
      <xdr:colOff>165100</xdr:colOff>
      <xdr:row>58</xdr:row>
      <xdr:rowOff>63712</xdr:rowOff>
    </xdr:to>
    <xdr:sp macro="" textlink="">
      <xdr:nvSpPr>
        <xdr:cNvPr id="145" name="楕円 144"/>
        <xdr:cNvSpPr/>
      </xdr:nvSpPr>
      <xdr:spPr>
        <a:xfrm>
          <a:off x="1968500" y="99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54839</xdr:rowOff>
    </xdr:from>
    <xdr:ext cx="534377" cy="259045"/>
    <xdr:sp macro="" textlink="">
      <xdr:nvSpPr>
        <xdr:cNvPr id="146" name="テキスト ボックス 145"/>
        <xdr:cNvSpPr txBox="1"/>
      </xdr:nvSpPr>
      <xdr:spPr>
        <a:xfrm>
          <a:off x="1752111" y="99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135260</xdr:rowOff>
    </xdr:from>
    <xdr:to>
      <xdr:col>6</xdr:col>
      <xdr:colOff>38100</xdr:colOff>
      <xdr:row>58</xdr:row>
      <xdr:rowOff>65410</xdr:rowOff>
    </xdr:to>
    <xdr:sp macro="" textlink="">
      <xdr:nvSpPr>
        <xdr:cNvPr id="147" name="楕円 146"/>
        <xdr:cNvSpPr/>
      </xdr:nvSpPr>
      <xdr:spPr>
        <a:xfrm>
          <a:off x="10795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56537</xdr:rowOff>
    </xdr:from>
    <xdr:ext cx="534377" cy="259045"/>
    <xdr:sp macro="" textlink="">
      <xdr:nvSpPr>
        <xdr:cNvPr id="148" name="テキスト ボックス 147"/>
        <xdr:cNvSpPr txBox="1"/>
      </xdr:nvSpPr>
      <xdr:spPr>
        <a:xfrm>
          <a:off x="863111" y="100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46126</xdr:rowOff>
    </xdr:from>
    <xdr:to>
      <xdr:col>24</xdr:col>
      <xdr:colOff>63500</xdr:colOff>
      <xdr:row>76</xdr:row>
      <xdr:rowOff>65717</xdr:rowOff>
    </xdr:to>
    <xdr:cxnSp macro="">
      <xdr:nvCxnSpPr>
        <xdr:cNvPr id="178" name="直線コネクタ 177"/>
        <xdr:cNvCxnSpPr/>
      </xdr:nvCxnSpPr>
      <xdr:spPr>
        <a:xfrm flipV="1">
          <a:off x="3797300" y="13076326"/>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65717</xdr:rowOff>
    </xdr:from>
    <xdr:to>
      <xdr:col>19</xdr:col>
      <xdr:colOff>177800</xdr:colOff>
      <xdr:row>77</xdr:row>
      <xdr:rowOff>3859</xdr:rowOff>
    </xdr:to>
    <xdr:cxnSp macro="">
      <xdr:nvCxnSpPr>
        <xdr:cNvPr id="181" name="直線コネクタ 180"/>
        <xdr:cNvCxnSpPr/>
      </xdr:nvCxnSpPr>
      <xdr:spPr>
        <a:xfrm flipV="1">
          <a:off x="2908300" y="13095917"/>
          <a:ext cx="889000" cy="10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3859</xdr:rowOff>
    </xdr:from>
    <xdr:to>
      <xdr:col>15</xdr:col>
      <xdr:colOff>50800</xdr:colOff>
      <xdr:row>77</xdr:row>
      <xdr:rowOff>60849</xdr:rowOff>
    </xdr:to>
    <xdr:cxnSp macro="">
      <xdr:nvCxnSpPr>
        <xdr:cNvPr id="184" name="直線コネクタ 183"/>
        <xdr:cNvCxnSpPr/>
      </xdr:nvCxnSpPr>
      <xdr:spPr>
        <a:xfrm flipV="1">
          <a:off x="2019300" y="13205509"/>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60849</xdr:rowOff>
    </xdr:from>
    <xdr:to>
      <xdr:col>10</xdr:col>
      <xdr:colOff>114300</xdr:colOff>
      <xdr:row>77</xdr:row>
      <xdr:rowOff>76653</xdr:rowOff>
    </xdr:to>
    <xdr:cxnSp macro="">
      <xdr:nvCxnSpPr>
        <xdr:cNvPr id="187" name="直線コネクタ 186"/>
        <xdr:cNvCxnSpPr/>
      </xdr:nvCxnSpPr>
      <xdr:spPr>
        <a:xfrm flipV="1">
          <a:off x="1130300" y="13262499"/>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166776</xdr:rowOff>
    </xdr:from>
    <xdr:to>
      <xdr:col>24</xdr:col>
      <xdr:colOff>114300</xdr:colOff>
      <xdr:row>76</xdr:row>
      <xdr:rowOff>96926</xdr:rowOff>
    </xdr:to>
    <xdr:sp macro="" textlink="">
      <xdr:nvSpPr>
        <xdr:cNvPr id="197" name="楕円 196"/>
        <xdr:cNvSpPr/>
      </xdr:nvSpPr>
      <xdr:spPr>
        <a:xfrm>
          <a:off x="45847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18204</xdr:rowOff>
    </xdr:from>
    <xdr:ext cx="599010" cy="259045"/>
    <xdr:sp macro="" textlink="">
      <xdr:nvSpPr>
        <xdr:cNvPr id="198" name="民生費該当値テキスト"/>
        <xdr:cNvSpPr txBox="1"/>
      </xdr:nvSpPr>
      <xdr:spPr>
        <a:xfrm>
          <a:off x="4686300" y="1287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14917</xdr:rowOff>
    </xdr:from>
    <xdr:to>
      <xdr:col>20</xdr:col>
      <xdr:colOff>38100</xdr:colOff>
      <xdr:row>76</xdr:row>
      <xdr:rowOff>116517</xdr:rowOff>
    </xdr:to>
    <xdr:sp macro="" textlink="">
      <xdr:nvSpPr>
        <xdr:cNvPr id="199" name="楕円 198"/>
        <xdr:cNvSpPr/>
      </xdr:nvSpPr>
      <xdr:spPr>
        <a:xfrm>
          <a:off x="3746500" y="130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133045</xdr:rowOff>
    </xdr:from>
    <xdr:ext cx="599010" cy="259045"/>
    <xdr:sp macro="" textlink="">
      <xdr:nvSpPr>
        <xdr:cNvPr id="200" name="テキスト ボックス 199"/>
        <xdr:cNvSpPr txBox="1"/>
      </xdr:nvSpPr>
      <xdr:spPr>
        <a:xfrm>
          <a:off x="3497795" y="12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124509</xdr:rowOff>
    </xdr:from>
    <xdr:to>
      <xdr:col>15</xdr:col>
      <xdr:colOff>101600</xdr:colOff>
      <xdr:row>77</xdr:row>
      <xdr:rowOff>54659</xdr:rowOff>
    </xdr:to>
    <xdr:sp macro="" textlink="">
      <xdr:nvSpPr>
        <xdr:cNvPr id="201" name="楕円 200"/>
        <xdr:cNvSpPr/>
      </xdr:nvSpPr>
      <xdr:spPr>
        <a:xfrm>
          <a:off x="2857500" y="131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45786</xdr:rowOff>
    </xdr:from>
    <xdr:ext cx="599010" cy="259045"/>
    <xdr:sp macro="" textlink="">
      <xdr:nvSpPr>
        <xdr:cNvPr id="202" name="テキスト ボックス 201"/>
        <xdr:cNvSpPr txBox="1"/>
      </xdr:nvSpPr>
      <xdr:spPr>
        <a:xfrm>
          <a:off x="2608795" y="1324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10049</xdr:rowOff>
    </xdr:from>
    <xdr:to>
      <xdr:col>10</xdr:col>
      <xdr:colOff>165100</xdr:colOff>
      <xdr:row>77</xdr:row>
      <xdr:rowOff>111649</xdr:rowOff>
    </xdr:to>
    <xdr:sp macro="" textlink="">
      <xdr:nvSpPr>
        <xdr:cNvPr id="203" name="楕円 202"/>
        <xdr:cNvSpPr/>
      </xdr:nvSpPr>
      <xdr:spPr>
        <a:xfrm>
          <a:off x="1968500" y="132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102776</xdr:rowOff>
    </xdr:from>
    <xdr:ext cx="599010" cy="259045"/>
    <xdr:sp macro="" textlink="">
      <xdr:nvSpPr>
        <xdr:cNvPr id="204" name="テキスト ボックス 203"/>
        <xdr:cNvSpPr txBox="1"/>
      </xdr:nvSpPr>
      <xdr:spPr>
        <a:xfrm>
          <a:off x="1719795" y="133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25853</xdr:rowOff>
    </xdr:from>
    <xdr:to>
      <xdr:col>6</xdr:col>
      <xdr:colOff>38100</xdr:colOff>
      <xdr:row>77</xdr:row>
      <xdr:rowOff>127453</xdr:rowOff>
    </xdr:to>
    <xdr:sp macro="" textlink="">
      <xdr:nvSpPr>
        <xdr:cNvPr id="205" name="楕円 204"/>
        <xdr:cNvSpPr/>
      </xdr:nvSpPr>
      <xdr:spPr>
        <a:xfrm>
          <a:off x="10795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118580</xdr:rowOff>
    </xdr:from>
    <xdr:ext cx="599010" cy="259045"/>
    <xdr:sp macro="" textlink="">
      <xdr:nvSpPr>
        <xdr:cNvPr id="206" name="テキスト ボックス 205"/>
        <xdr:cNvSpPr txBox="1"/>
      </xdr:nvSpPr>
      <xdr:spPr>
        <a:xfrm>
          <a:off x="830795" y="133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93827</xdr:rowOff>
    </xdr:from>
    <xdr:to>
      <xdr:col>24</xdr:col>
      <xdr:colOff>63500</xdr:colOff>
      <xdr:row>94</xdr:row>
      <xdr:rowOff>96233</xdr:rowOff>
    </xdr:to>
    <xdr:cxnSp macro="">
      <xdr:nvCxnSpPr>
        <xdr:cNvPr id="237" name="直線コネクタ 236"/>
        <xdr:cNvCxnSpPr/>
      </xdr:nvCxnSpPr>
      <xdr:spPr>
        <a:xfrm flipV="1">
          <a:off x="3797300" y="16210127"/>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96233</xdr:rowOff>
    </xdr:from>
    <xdr:to>
      <xdr:col>19</xdr:col>
      <xdr:colOff>177800</xdr:colOff>
      <xdr:row>94</xdr:row>
      <xdr:rowOff>130370</xdr:rowOff>
    </xdr:to>
    <xdr:cxnSp macro="">
      <xdr:nvCxnSpPr>
        <xdr:cNvPr id="240" name="直線コネクタ 239"/>
        <xdr:cNvCxnSpPr/>
      </xdr:nvCxnSpPr>
      <xdr:spPr>
        <a:xfrm flipV="1">
          <a:off x="2908300" y="1621253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92151</xdr:rowOff>
    </xdr:from>
    <xdr:to>
      <xdr:col>15</xdr:col>
      <xdr:colOff>50800</xdr:colOff>
      <xdr:row>94</xdr:row>
      <xdr:rowOff>130370</xdr:rowOff>
    </xdr:to>
    <xdr:cxnSp macro="">
      <xdr:nvCxnSpPr>
        <xdr:cNvPr id="243" name="直線コネクタ 242"/>
        <xdr:cNvCxnSpPr/>
      </xdr:nvCxnSpPr>
      <xdr:spPr>
        <a:xfrm>
          <a:off x="2019300" y="16208451"/>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92151</xdr:rowOff>
    </xdr:from>
    <xdr:to>
      <xdr:col>10</xdr:col>
      <xdr:colOff>114300</xdr:colOff>
      <xdr:row>94</xdr:row>
      <xdr:rowOff>135922</xdr:rowOff>
    </xdr:to>
    <xdr:cxnSp macro="">
      <xdr:nvCxnSpPr>
        <xdr:cNvPr id="246" name="直線コネクタ 245"/>
        <xdr:cNvCxnSpPr/>
      </xdr:nvCxnSpPr>
      <xdr:spPr>
        <a:xfrm flipV="1">
          <a:off x="1130300" y="16208451"/>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43027</xdr:rowOff>
    </xdr:from>
    <xdr:to>
      <xdr:col>24</xdr:col>
      <xdr:colOff>114300</xdr:colOff>
      <xdr:row>94</xdr:row>
      <xdr:rowOff>144627</xdr:rowOff>
    </xdr:to>
    <xdr:sp macro="" textlink="">
      <xdr:nvSpPr>
        <xdr:cNvPr id="256" name="楕円 255"/>
        <xdr:cNvSpPr/>
      </xdr:nvSpPr>
      <xdr:spPr>
        <a:xfrm>
          <a:off x="45847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65904</xdr:rowOff>
    </xdr:from>
    <xdr:ext cx="534377" cy="259045"/>
    <xdr:sp macro="" textlink="">
      <xdr:nvSpPr>
        <xdr:cNvPr id="257" name="衛生費該当値テキスト"/>
        <xdr:cNvSpPr txBox="1"/>
      </xdr:nvSpPr>
      <xdr:spPr>
        <a:xfrm>
          <a:off x="4686300" y="160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45433</xdr:rowOff>
    </xdr:from>
    <xdr:to>
      <xdr:col>20</xdr:col>
      <xdr:colOff>38100</xdr:colOff>
      <xdr:row>94</xdr:row>
      <xdr:rowOff>147033</xdr:rowOff>
    </xdr:to>
    <xdr:sp macro="" textlink="">
      <xdr:nvSpPr>
        <xdr:cNvPr id="258" name="楕円 257"/>
        <xdr:cNvSpPr/>
      </xdr:nvSpPr>
      <xdr:spPr>
        <a:xfrm>
          <a:off x="3746500" y="161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163560</xdr:rowOff>
    </xdr:from>
    <xdr:ext cx="534377" cy="259045"/>
    <xdr:sp macro="" textlink="">
      <xdr:nvSpPr>
        <xdr:cNvPr id="259" name="テキスト ボックス 258"/>
        <xdr:cNvSpPr txBox="1"/>
      </xdr:nvSpPr>
      <xdr:spPr>
        <a:xfrm>
          <a:off x="3530111" y="159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79570</xdr:rowOff>
    </xdr:from>
    <xdr:to>
      <xdr:col>15</xdr:col>
      <xdr:colOff>101600</xdr:colOff>
      <xdr:row>95</xdr:row>
      <xdr:rowOff>9720</xdr:rowOff>
    </xdr:to>
    <xdr:sp macro="" textlink="">
      <xdr:nvSpPr>
        <xdr:cNvPr id="260" name="楕円 259"/>
        <xdr:cNvSpPr/>
      </xdr:nvSpPr>
      <xdr:spPr>
        <a:xfrm>
          <a:off x="2857500" y="161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26247</xdr:rowOff>
    </xdr:from>
    <xdr:ext cx="534377" cy="259045"/>
    <xdr:sp macro="" textlink="">
      <xdr:nvSpPr>
        <xdr:cNvPr id="261" name="テキスト ボックス 260"/>
        <xdr:cNvSpPr txBox="1"/>
      </xdr:nvSpPr>
      <xdr:spPr>
        <a:xfrm>
          <a:off x="2641111" y="159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41351</xdr:rowOff>
    </xdr:from>
    <xdr:to>
      <xdr:col>10</xdr:col>
      <xdr:colOff>165100</xdr:colOff>
      <xdr:row>94</xdr:row>
      <xdr:rowOff>142951</xdr:rowOff>
    </xdr:to>
    <xdr:sp macro="" textlink="">
      <xdr:nvSpPr>
        <xdr:cNvPr id="262" name="楕円 261"/>
        <xdr:cNvSpPr/>
      </xdr:nvSpPr>
      <xdr:spPr>
        <a:xfrm>
          <a:off x="1968500" y="16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159478</xdr:rowOff>
    </xdr:from>
    <xdr:ext cx="534377" cy="259045"/>
    <xdr:sp macro="" textlink="">
      <xdr:nvSpPr>
        <xdr:cNvPr id="263" name="テキスト ボックス 262"/>
        <xdr:cNvSpPr txBox="1"/>
      </xdr:nvSpPr>
      <xdr:spPr>
        <a:xfrm>
          <a:off x="1752111" y="15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85122</xdr:rowOff>
    </xdr:from>
    <xdr:to>
      <xdr:col>6</xdr:col>
      <xdr:colOff>38100</xdr:colOff>
      <xdr:row>95</xdr:row>
      <xdr:rowOff>15272</xdr:rowOff>
    </xdr:to>
    <xdr:sp macro="" textlink="">
      <xdr:nvSpPr>
        <xdr:cNvPr id="264" name="楕円 263"/>
        <xdr:cNvSpPr/>
      </xdr:nvSpPr>
      <xdr:spPr>
        <a:xfrm>
          <a:off x="1079500" y="162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31799</xdr:rowOff>
    </xdr:from>
    <xdr:ext cx="534377" cy="259045"/>
    <xdr:sp macro="" textlink="">
      <xdr:nvSpPr>
        <xdr:cNvPr id="265" name="テキスト ボックス 264"/>
        <xdr:cNvSpPr txBox="1"/>
      </xdr:nvSpPr>
      <xdr:spPr>
        <a:xfrm>
          <a:off x="863111" y="159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23114</xdr:rowOff>
    </xdr:to>
    <xdr:cxnSp macro="">
      <xdr:nvCxnSpPr>
        <xdr:cNvPr id="294" name="直線コネクタ 293"/>
        <xdr:cNvCxnSpPr/>
      </xdr:nvCxnSpPr>
      <xdr:spPr>
        <a:xfrm>
          <a:off x="9639300" y="67073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20828</xdr:rowOff>
    </xdr:from>
    <xdr:to>
      <xdr:col>50</xdr:col>
      <xdr:colOff>114300</xdr:colOff>
      <xdr:row>39</xdr:row>
      <xdr:rowOff>23114</xdr:rowOff>
    </xdr:to>
    <xdr:cxnSp macro="">
      <xdr:nvCxnSpPr>
        <xdr:cNvPr id="297" name="直線コネクタ 296"/>
        <xdr:cNvCxnSpPr/>
      </xdr:nvCxnSpPr>
      <xdr:spPr>
        <a:xfrm flipV="1">
          <a:off x="8750300" y="67073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22352</xdr:rowOff>
    </xdr:from>
    <xdr:to>
      <xdr:col>45</xdr:col>
      <xdr:colOff>177800</xdr:colOff>
      <xdr:row>39</xdr:row>
      <xdr:rowOff>23114</xdr:rowOff>
    </xdr:to>
    <xdr:cxnSp macro="">
      <xdr:nvCxnSpPr>
        <xdr:cNvPr id="300" name="直線コネクタ 299"/>
        <xdr:cNvCxnSpPr/>
      </xdr:nvCxnSpPr>
      <xdr:spPr>
        <a:xfrm>
          <a:off x="7861300" y="67089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22352</xdr:rowOff>
    </xdr:from>
    <xdr:to>
      <xdr:col>41</xdr:col>
      <xdr:colOff>50800</xdr:colOff>
      <xdr:row>39</xdr:row>
      <xdr:rowOff>23876</xdr:rowOff>
    </xdr:to>
    <xdr:cxnSp macro="">
      <xdr:nvCxnSpPr>
        <xdr:cNvPr id="303" name="直線コネクタ 302"/>
        <xdr:cNvCxnSpPr/>
      </xdr:nvCxnSpPr>
      <xdr:spPr>
        <a:xfrm flipV="1">
          <a:off x="6972300" y="67089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3" name="楕円 312"/>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13932" cy="259045"/>
    <xdr:sp macro="" textlink="">
      <xdr:nvSpPr>
        <xdr:cNvPr id="314"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141478</xdr:rowOff>
    </xdr:from>
    <xdr:to>
      <xdr:col>50</xdr:col>
      <xdr:colOff>165100</xdr:colOff>
      <xdr:row>39</xdr:row>
      <xdr:rowOff>71628</xdr:rowOff>
    </xdr:to>
    <xdr:sp macro="" textlink="">
      <xdr:nvSpPr>
        <xdr:cNvPr id="315" name="楕円 314"/>
        <xdr:cNvSpPr/>
      </xdr:nvSpPr>
      <xdr:spPr>
        <a:xfrm>
          <a:off x="958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62755</xdr:rowOff>
    </xdr:from>
    <xdr:ext cx="313932" cy="259045"/>
    <xdr:sp macro="" textlink="">
      <xdr:nvSpPr>
        <xdr:cNvPr id="316" name="テキスト ボックス 315"/>
        <xdr:cNvSpPr txBox="1"/>
      </xdr:nvSpPr>
      <xdr:spPr>
        <a:xfrm>
          <a:off x="9482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macro="" textlink="">
      <xdr:nvSpPr>
        <xdr:cNvPr id="317" name="楕円 316"/>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65041</xdr:rowOff>
    </xdr:from>
    <xdr:ext cx="313932" cy="259045"/>
    <xdr:sp macro="" textlink="">
      <xdr:nvSpPr>
        <xdr:cNvPr id="318" name="テキスト ボックス 317"/>
        <xdr:cNvSpPr txBox="1"/>
      </xdr:nvSpPr>
      <xdr:spPr>
        <a:xfrm>
          <a:off x="8593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143002</xdr:rowOff>
    </xdr:from>
    <xdr:to>
      <xdr:col>41</xdr:col>
      <xdr:colOff>101600</xdr:colOff>
      <xdr:row>39</xdr:row>
      <xdr:rowOff>73152</xdr:rowOff>
    </xdr:to>
    <xdr:sp macro="" textlink="">
      <xdr:nvSpPr>
        <xdr:cNvPr id="319" name="楕円 318"/>
        <xdr:cNvSpPr/>
      </xdr:nvSpPr>
      <xdr:spPr>
        <a:xfrm>
          <a:off x="7810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64279</xdr:rowOff>
    </xdr:from>
    <xdr:ext cx="313932" cy="259045"/>
    <xdr:sp macro="" textlink="">
      <xdr:nvSpPr>
        <xdr:cNvPr id="320" name="テキスト ボックス 319"/>
        <xdr:cNvSpPr txBox="1"/>
      </xdr:nvSpPr>
      <xdr:spPr>
        <a:xfrm>
          <a:off x="7704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144526</xdr:rowOff>
    </xdr:from>
    <xdr:to>
      <xdr:col>36</xdr:col>
      <xdr:colOff>165100</xdr:colOff>
      <xdr:row>39</xdr:row>
      <xdr:rowOff>74676</xdr:rowOff>
    </xdr:to>
    <xdr:sp macro="" textlink="">
      <xdr:nvSpPr>
        <xdr:cNvPr id="321" name="楕円 320"/>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65803</xdr:rowOff>
    </xdr:from>
    <xdr:ext cx="313932" cy="259045"/>
    <xdr:sp macro="" textlink="">
      <xdr:nvSpPr>
        <xdr:cNvPr id="322" name="テキスト ボックス 321"/>
        <xdr:cNvSpPr txBox="1"/>
      </xdr:nvSpPr>
      <xdr:spPr>
        <a:xfrm>
          <a:off x="6815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170244</xdr:rowOff>
    </xdr:from>
    <xdr:to>
      <xdr:col>55</xdr:col>
      <xdr:colOff>0</xdr:colOff>
      <xdr:row>54</xdr:row>
      <xdr:rowOff>125895</xdr:rowOff>
    </xdr:to>
    <xdr:cxnSp macro="">
      <xdr:nvCxnSpPr>
        <xdr:cNvPr id="351" name="直線コネクタ 350"/>
        <xdr:cNvCxnSpPr/>
      </xdr:nvCxnSpPr>
      <xdr:spPr>
        <a:xfrm flipV="1">
          <a:off x="9639300" y="9257094"/>
          <a:ext cx="8382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4940</xdr:rowOff>
    </xdr:from>
    <xdr:to>
      <xdr:col>50</xdr:col>
      <xdr:colOff>114300</xdr:colOff>
      <xdr:row>54</xdr:row>
      <xdr:rowOff>125895</xdr:rowOff>
    </xdr:to>
    <xdr:cxnSp macro="">
      <xdr:nvCxnSpPr>
        <xdr:cNvPr id="354" name="直線コネクタ 353"/>
        <xdr:cNvCxnSpPr/>
      </xdr:nvCxnSpPr>
      <xdr:spPr>
        <a:xfrm>
          <a:off x="8750300" y="9263240"/>
          <a:ext cx="889000" cy="1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141186</xdr:rowOff>
    </xdr:from>
    <xdr:to>
      <xdr:col>45</xdr:col>
      <xdr:colOff>177800</xdr:colOff>
      <xdr:row>54</xdr:row>
      <xdr:rowOff>4940</xdr:rowOff>
    </xdr:to>
    <xdr:cxnSp macro="">
      <xdr:nvCxnSpPr>
        <xdr:cNvPr id="357" name="直線コネクタ 356"/>
        <xdr:cNvCxnSpPr/>
      </xdr:nvCxnSpPr>
      <xdr:spPr>
        <a:xfrm>
          <a:off x="7861300" y="922803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141186</xdr:rowOff>
    </xdr:from>
    <xdr:to>
      <xdr:col>41</xdr:col>
      <xdr:colOff>50800</xdr:colOff>
      <xdr:row>54</xdr:row>
      <xdr:rowOff>127216</xdr:rowOff>
    </xdr:to>
    <xdr:cxnSp macro="">
      <xdr:nvCxnSpPr>
        <xdr:cNvPr id="360" name="直線コネクタ 359"/>
        <xdr:cNvCxnSpPr/>
      </xdr:nvCxnSpPr>
      <xdr:spPr>
        <a:xfrm flipV="1">
          <a:off x="6972300" y="9228036"/>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119444</xdr:rowOff>
    </xdr:from>
    <xdr:to>
      <xdr:col>55</xdr:col>
      <xdr:colOff>50800</xdr:colOff>
      <xdr:row>54</xdr:row>
      <xdr:rowOff>49594</xdr:rowOff>
    </xdr:to>
    <xdr:sp macro="" textlink="">
      <xdr:nvSpPr>
        <xdr:cNvPr id="370" name="楕円 369"/>
        <xdr:cNvSpPr/>
      </xdr:nvSpPr>
      <xdr:spPr>
        <a:xfrm>
          <a:off x="10426700" y="92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142321</xdr:rowOff>
    </xdr:from>
    <xdr:ext cx="534377" cy="259045"/>
    <xdr:sp macro="" textlink="">
      <xdr:nvSpPr>
        <xdr:cNvPr id="371" name="農林水産業費該当値テキスト"/>
        <xdr:cNvSpPr txBox="1"/>
      </xdr:nvSpPr>
      <xdr:spPr>
        <a:xfrm>
          <a:off x="10528300" y="90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75095</xdr:rowOff>
    </xdr:from>
    <xdr:to>
      <xdr:col>50</xdr:col>
      <xdr:colOff>165100</xdr:colOff>
      <xdr:row>55</xdr:row>
      <xdr:rowOff>5245</xdr:rowOff>
    </xdr:to>
    <xdr:sp macro="" textlink="">
      <xdr:nvSpPr>
        <xdr:cNvPr id="372" name="楕円 371"/>
        <xdr:cNvSpPr/>
      </xdr:nvSpPr>
      <xdr:spPr>
        <a:xfrm>
          <a:off x="9588500" y="9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21772</xdr:rowOff>
    </xdr:from>
    <xdr:ext cx="534377" cy="259045"/>
    <xdr:sp macro="" textlink="">
      <xdr:nvSpPr>
        <xdr:cNvPr id="373" name="テキスト ボックス 372"/>
        <xdr:cNvSpPr txBox="1"/>
      </xdr:nvSpPr>
      <xdr:spPr>
        <a:xfrm>
          <a:off x="9372111" y="91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125590</xdr:rowOff>
    </xdr:from>
    <xdr:to>
      <xdr:col>46</xdr:col>
      <xdr:colOff>38100</xdr:colOff>
      <xdr:row>54</xdr:row>
      <xdr:rowOff>55740</xdr:rowOff>
    </xdr:to>
    <xdr:sp macro="" textlink="">
      <xdr:nvSpPr>
        <xdr:cNvPr id="374" name="楕円 373"/>
        <xdr:cNvSpPr/>
      </xdr:nvSpPr>
      <xdr:spPr>
        <a:xfrm>
          <a:off x="8699500" y="92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72267</xdr:rowOff>
    </xdr:from>
    <xdr:ext cx="534377" cy="259045"/>
    <xdr:sp macro="" textlink="">
      <xdr:nvSpPr>
        <xdr:cNvPr id="375" name="テキスト ボックス 374"/>
        <xdr:cNvSpPr txBox="1"/>
      </xdr:nvSpPr>
      <xdr:spPr>
        <a:xfrm>
          <a:off x="8483111" y="89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90386</xdr:rowOff>
    </xdr:from>
    <xdr:to>
      <xdr:col>41</xdr:col>
      <xdr:colOff>101600</xdr:colOff>
      <xdr:row>54</xdr:row>
      <xdr:rowOff>20536</xdr:rowOff>
    </xdr:to>
    <xdr:sp macro="" textlink="">
      <xdr:nvSpPr>
        <xdr:cNvPr id="376" name="楕円 375"/>
        <xdr:cNvSpPr/>
      </xdr:nvSpPr>
      <xdr:spPr>
        <a:xfrm>
          <a:off x="7810500" y="91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37063</xdr:rowOff>
    </xdr:from>
    <xdr:ext cx="534377" cy="259045"/>
    <xdr:sp macro="" textlink="">
      <xdr:nvSpPr>
        <xdr:cNvPr id="377" name="テキスト ボックス 376"/>
        <xdr:cNvSpPr txBox="1"/>
      </xdr:nvSpPr>
      <xdr:spPr>
        <a:xfrm>
          <a:off x="7594111" y="89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76416</xdr:rowOff>
    </xdr:from>
    <xdr:to>
      <xdr:col>36</xdr:col>
      <xdr:colOff>165100</xdr:colOff>
      <xdr:row>55</xdr:row>
      <xdr:rowOff>6566</xdr:rowOff>
    </xdr:to>
    <xdr:sp macro="" textlink="">
      <xdr:nvSpPr>
        <xdr:cNvPr id="378" name="楕円 377"/>
        <xdr:cNvSpPr/>
      </xdr:nvSpPr>
      <xdr:spPr>
        <a:xfrm>
          <a:off x="6921500" y="93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23093</xdr:rowOff>
    </xdr:from>
    <xdr:ext cx="534377" cy="259045"/>
    <xdr:sp macro="" textlink="">
      <xdr:nvSpPr>
        <xdr:cNvPr id="379" name="テキスト ボックス 378"/>
        <xdr:cNvSpPr txBox="1"/>
      </xdr:nvSpPr>
      <xdr:spPr>
        <a:xfrm>
          <a:off x="6705111" y="91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117920</xdr:rowOff>
    </xdr:from>
    <xdr:to>
      <xdr:col>55</xdr:col>
      <xdr:colOff>0</xdr:colOff>
      <xdr:row>77</xdr:row>
      <xdr:rowOff>122110</xdr:rowOff>
    </xdr:to>
    <xdr:cxnSp macro="">
      <xdr:nvCxnSpPr>
        <xdr:cNvPr id="408" name="直線コネクタ 407"/>
        <xdr:cNvCxnSpPr/>
      </xdr:nvCxnSpPr>
      <xdr:spPr>
        <a:xfrm>
          <a:off x="9639300" y="13319570"/>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116891</xdr:rowOff>
    </xdr:from>
    <xdr:to>
      <xdr:col>50</xdr:col>
      <xdr:colOff>114300</xdr:colOff>
      <xdr:row>77</xdr:row>
      <xdr:rowOff>117920</xdr:rowOff>
    </xdr:to>
    <xdr:cxnSp macro="">
      <xdr:nvCxnSpPr>
        <xdr:cNvPr id="411" name="直線コネクタ 410"/>
        <xdr:cNvCxnSpPr/>
      </xdr:nvCxnSpPr>
      <xdr:spPr>
        <a:xfrm>
          <a:off x="8750300" y="133185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116891</xdr:rowOff>
    </xdr:from>
    <xdr:to>
      <xdr:col>45</xdr:col>
      <xdr:colOff>177800</xdr:colOff>
      <xdr:row>77</xdr:row>
      <xdr:rowOff>131559</xdr:rowOff>
    </xdr:to>
    <xdr:cxnSp macro="">
      <xdr:nvCxnSpPr>
        <xdr:cNvPr id="414" name="直線コネクタ 413"/>
        <xdr:cNvCxnSpPr/>
      </xdr:nvCxnSpPr>
      <xdr:spPr>
        <a:xfrm flipV="1">
          <a:off x="7861300" y="1331854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99492</xdr:rowOff>
    </xdr:from>
    <xdr:to>
      <xdr:col>41</xdr:col>
      <xdr:colOff>50800</xdr:colOff>
      <xdr:row>77</xdr:row>
      <xdr:rowOff>131559</xdr:rowOff>
    </xdr:to>
    <xdr:cxnSp macro="">
      <xdr:nvCxnSpPr>
        <xdr:cNvPr id="417" name="直線コネクタ 416"/>
        <xdr:cNvCxnSpPr/>
      </xdr:nvCxnSpPr>
      <xdr:spPr>
        <a:xfrm>
          <a:off x="6972300" y="13301142"/>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71310</xdr:rowOff>
    </xdr:from>
    <xdr:to>
      <xdr:col>55</xdr:col>
      <xdr:colOff>50800</xdr:colOff>
      <xdr:row>78</xdr:row>
      <xdr:rowOff>1460</xdr:rowOff>
    </xdr:to>
    <xdr:sp macro="" textlink="">
      <xdr:nvSpPr>
        <xdr:cNvPr id="427" name="楕円 426"/>
        <xdr:cNvSpPr/>
      </xdr:nvSpPr>
      <xdr:spPr>
        <a:xfrm>
          <a:off x="104267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94187</xdr:rowOff>
    </xdr:from>
    <xdr:ext cx="534377" cy="259045"/>
    <xdr:sp macro="" textlink="">
      <xdr:nvSpPr>
        <xdr:cNvPr id="428" name="商工費該当値テキスト"/>
        <xdr:cNvSpPr txBox="1"/>
      </xdr:nvSpPr>
      <xdr:spPr>
        <a:xfrm>
          <a:off x="10528300" y="131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67120</xdr:rowOff>
    </xdr:from>
    <xdr:to>
      <xdr:col>50</xdr:col>
      <xdr:colOff>165100</xdr:colOff>
      <xdr:row>77</xdr:row>
      <xdr:rowOff>168720</xdr:rowOff>
    </xdr:to>
    <xdr:sp macro="" textlink="">
      <xdr:nvSpPr>
        <xdr:cNvPr id="429" name="楕円 428"/>
        <xdr:cNvSpPr/>
      </xdr:nvSpPr>
      <xdr:spPr>
        <a:xfrm>
          <a:off x="95885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13797</xdr:rowOff>
    </xdr:from>
    <xdr:ext cx="534377" cy="259045"/>
    <xdr:sp macro="" textlink="">
      <xdr:nvSpPr>
        <xdr:cNvPr id="430" name="テキスト ボックス 429"/>
        <xdr:cNvSpPr txBox="1"/>
      </xdr:nvSpPr>
      <xdr:spPr>
        <a:xfrm>
          <a:off x="9372111" y="130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66091</xdr:rowOff>
    </xdr:from>
    <xdr:to>
      <xdr:col>46</xdr:col>
      <xdr:colOff>38100</xdr:colOff>
      <xdr:row>77</xdr:row>
      <xdr:rowOff>167691</xdr:rowOff>
    </xdr:to>
    <xdr:sp macro="" textlink="">
      <xdr:nvSpPr>
        <xdr:cNvPr id="431" name="楕円 430"/>
        <xdr:cNvSpPr/>
      </xdr:nvSpPr>
      <xdr:spPr>
        <a:xfrm>
          <a:off x="8699500" y="132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12768</xdr:rowOff>
    </xdr:from>
    <xdr:ext cx="534377" cy="259045"/>
    <xdr:sp macro="" textlink="">
      <xdr:nvSpPr>
        <xdr:cNvPr id="432" name="テキスト ボックス 431"/>
        <xdr:cNvSpPr txBox="1"/>
      </xdr:nvSpPr>
      <xdr:spPr>
        <a:xfrm>
          <a:off x="8483111" y="130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80759</xdr:rowOff>
    </xdr:from>
    <xdr:to>
      <xdr:col>41</xdr:col>
      <xdr:colOff>101600</xdr:colOff>
      <xdr:row>78</xdr:row>
      <xdr:rowOff>10909</xdr:rowOff>
    </xdr:to>
    <xdr:sp macro="" textlink="">
      <xdr:nvSpPr>
        <xdr:cNvPr id="433" name="楕円 432"/>
        <xdr:cNvSpPr/>
      </xdr:nvSpPr>
      <xdr:spPr>
        <a:xfrm>
          <a:off x="7810500" y="13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27436</xdr:rowOff>
    </xdr:from>
    <xdr:ext cx="534377" cy="259045"/>
    <xdr:sp macro="" textlink="">
      <xdr:nvSpPr>
        <xdr:cNvPr id="434" name="テキスト ボックス 433"/>
        <xdr:cNvSpPr txBox="1"/>
      </xdr:nvSpPr>
      <xdr:spPr>
        <a:xfrm>
          <a:off x="7594111" y="13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48692</xdr:rowOff>
    </xdr:from>
    <xdr:to>
      <xdr:col>36</xdr:col>
      <xdr:colOff>165100</xdr:colOff>
      <xdr:row>77</xdr:row>
      <xdr:rowOff>150292</xdr:rowOff>
    </xdr:to>
    <xdr:sp macro="" textlink="">
      <xdr:nvSpPr>
        <xdr:cNvPr id="435" name="楕円 434"/>
        <xdr:cNvSpPr/>
      </xdr:nvSpPr>
      <xdr:spPr>
        <a:xfrm>
          <a:off x="6921500" y="132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166819</xdr:rowOff>
    </xdr:from>
    <xdr:ext cx="534377" cy="259045"/>
    <xdr:sp macro="" textlink="">
      <xdr:nvSpPr>
        <xdr:cNvPr id="436" name="テキスト ボックス 435"/>
        <xdr:cNvSpPr txBox="1"/>
      </xdr:nvSpPr>
      <xdr:spPr>
        <a:xfrm>
          <a:off x="6705111" y="130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20669</xdr:rowOff>
    </xdr:from>
    <xdr:to>
      <xdr:col>55</xdr:col>
      <xdr:colOff>0</xdr:colOff>
      <xdr:row>96</xdr:row>
      <xdr:rowOff>158348</xdr:rowOff>
    </xdr:to>
    <xdr:cxnSp macro="">
      <xdr:nvCxnSpPr>
        <xdr:cNvPr id="463" name="直線コネクタ 462"/>
        <xdr:cNvCxnSpPr/>
      </xdr:nvCxnSpPr>
      <xdr:spPr>
        <a:xfrm>
          <a:off x="9639300" y="16479869"/>
          <a:ext cx="838200" cy="13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114005</xdr:rowOff>
    </xdr:from>
    <xdr:to>
      <xdr:col>50</xdr:col>
      <xdr:colOff>114300</xdr:colOff>
      <xdr:row>96</xdr:row>
      <xdr:rowOff>20669</xdr:rowOff>
    </xdr:to>
    <xdr:cxnSp macro="">
      <xdr:nvCxnSpPr>
        <xdr:cNvPr id="466" name="直線コネクタ 465"/>
        <xdr:cNvCxnSpPr/>
      </xdr:nvCxnSpPr>
      <xdr:spPr>
        <a:xfrm>
          <a:off x="8750300" y="16401755"/>
          <a:ext cx="889000" cy="7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114005</xdr:rowOff>
    </xdr:from>
    <xdr:to>
      <xdr:col>45</xdr:col>
      <xdr:colOff>177800</xdr:colOff>
      <xdr:row>96</xdr:row>
      <xdr:rowOff>151989</xdr:rowOff>
    </xdr:to>
    <xdr:cxnSp macro="">
      <xdr:nvCxnSpPr>
        <xdr:cNvPr id="469" name="直線コネクタ 468"/>
        <xdr:cNvCxnSpPr/>
      </xdr:nvCxnSpPr>
      <xdr:spPr>
        <a:xfrm flipV="1">
          <a:off x="7861300" y="16401755"/>
          <a:ext cx="889000" cy="2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131685</xdr:rowOff>
    </xdr:from>
    <xdr:to>
      <xdr:col>41</xdr:col>
      <xdr:colOff>50800</xdr:colOff>
      <xdr:row>96</xdr:row>
      <xdr:rowOff>151989</xdr:rowOff>
    </xdr:to>
    <xdr:cxnSp macro="">
      <xdr:nvCxnSpPr>
        <xdr:cNvPr id="472" name="直線コネクタ 471"/>
        <xdr:cNvCxnSpPr/>
      </xdr:nvCxnSpPr>
      <xdr:spPr>
        <a:xfrm>
          <a:off x="6972300" y="16419435"/>
          <a:ext cx="889000" cy="19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107548</xdr:rowOff>
    </xdr:from>
    <xdr:to>
      <xdr:col>55</xdr:col>
      <xdr:colOff>50800</xdr:colOff>
      <xdr:row>97</xdr:row>
      <xdr:rowOff>37698</xdr:rowOff>
    </xdr:to>
    <xdr:sp macro="" textlink="">
      <xdr:nvSpPr>
        <xdr:cNvPr id="482" name="楕円 481"/>
        <xdr:cNvSpPr/>
      </xdr:nvSpPr>
      <xdr:spPr>
        <a:xfrm>
          <a:off x="10426700" y="165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130425</xdr:rowOff>
    </xdr:from>
    <xdr:ext cx="534377" cy="259045"/>
    <xdr:sp macro="" textlink="">
      <xdr:nvSpPr>
        <xdr:cNvPr id="483" name="土木費該当値テキスト"/>
        <xdr:cNvSpPr txBox="1"/>
      </xdr:nvSpPr>
      <xdr:spPr>
        <a:xfrm>
          <a:off x="10528300" y="164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141319</xdr:rowOff>
    </xdr:from>
    <xdr:to>
      <xdr:col>50</xdr:col>
      <xdr:colOff>165100</xdr:colOff>
      <xdr:row>96</xdr:row>
      <xdr:rowOff>71469</xdr:rowOff>
    </xdr:to>
    <xdr:sp macro="" textlink="">
      <xdr:nvSpPr>
        <xdr:cNvPr id="484" name="楕円 483"/>
        <xdr:cNvSpPr/>
      </xdr:nvSpPr>
      <xdr:spPr>
        <a:xfrm>
          <a:off x="9588500" y="164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87996</xdr:rowOff>
    </xdr:from>
    <xdr:ext cx="599010" cy="259045"/>
    <xdr:sp macro="" textlink="">
      <xdr:nvSpPr>
        <xdr:cNvPr id="485" name="テキスト ボックス 484"/>
        <xdr:cNvSpPr txBox="1"/>
      </xdr:nvSpPr>
      <xdr:spPr>
        <a:xfrm>
          <a:off x="9339795" y="162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63205</xdr:rowOff>
    </xdr:from>
    <xdr:to>
      <xdr:col>46</xdr:col>
      <xdr:colOff>38100</xdr:colOff>
      <xdr:row>95</xdr:row>
      <xdr:rowOff>164805</xdr:rowOff>
    </xdr:to>
    <xdr:sp macro="" textlink="">
      <xdr:nvSpPr>
        <xdr:cNvPr id="486" name="楕円 485"/>
        <xdr:cNvSpPr/>
      </xdr:nvSpPr>
      <xdr:spPr>
        <a:xfrm>
          <a:off x="8699500" y="163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9882</xdr:rowOff>
    </xdr:from>
    <xdr:ext cx="599010" cy="259045"/>
    <xdr:sp macro="" textlink="">
      <xdr:nvSpPr>
        <xdr:cNvPr id="487" name="テキスト ボックス 486"/>
        <xdr:cNvSpPr txBox="1"/>
      </xdr:nvSpPr>
      <xdr:spPr>
        <a:xfrm>
          <a:off x="8450795" y="161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101189</xdr:rowOff>
    </xdr:from>
    <xdr:to>
      <xdr:col>41</xdr:col>
      <xdr:colOff>101600</xdr:colOff>
      <xdr:row>97</xdr:row>
      <xdr:rowOff>31339</xdr:rowOff>
    </xdr:to>
    <xdr:sp macro="" textlink="">
      <xdr:nvSpPr>
        <xdr:cNvPr id="488" name="楕円 487"/>
        <xdr:cNvSpPr/>
      </xdr:nvSpPr>
      <xdr:spPr>
        <a:xfrm>
          <a:off x="7810500" y="165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47866</xdr:rowOff>
    </xdr:from>
    <xdr:ext cx="534377" cy="259045"/>
    <xdr:sp macro="" textlink="">
      <xdr:nvSpPr>
        <xdr:cNvPr id="489" name="テキスト ボックス 488"/>
        <xdr:cNvSpPr txBox="1"/>
      </xdr:nvSpPr>
      <xdr:spPr>
        <a:xfrm>
          <a:off x="7594111" y="163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80885</xdr:rowOff>
    </xdr:from>
    <xdr:to>
      <xdr:col>36</xdr:col>
      <xdr:colOff>165100</xdr:colOff>
      <xdr:row>96</xdr:row>
      <xdr:rowOff>11035</xdr:rowOff>
    </xdr:to>
    <xdr:sp macro="" textlink="">
      <xdr:nvSpPr>
        <xdr:cNvPr id="490" name="楕円 489"/>
        <xdr:cNvSpPr/>
      </xdr:nvSpPr>
      <xdr:spPr>
        <a:xfrm>
          <a:off x="6921500" y="163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27562</xdr:rowOff>
    </xdr:from>
    <xdr:ext cx="599010" cy="259045"/>
    <xdr:sp macro="" textlink="">
      <xdr:nvSpPr>
        <xdr:cNvPr id="491" name="テキスト ボックス 490"/>
        <xdr:cNvSpPr txBox="1"/>
      </xdr:nvSpPr>
      <xdr:spPr>
        <a:xfrm>
          <a:off x="6672795" y="161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168308</xdr:rowOff>
    </xdr:from>
    <xdr:to>
      <xdr:col>85</xdr:col>
      <xdr:colOff>127000</xdr:colOff>
      <xdr:row>37</xdr:row>
      <xdr:rowOff>169581</xdr:rowOff>
    </xdr:to>
    <xdr:cxnSp macro="">
      <xdr:nvCxnSpPr>
        <xdr:cNvPr id="522" name="直線コネクタ 521"/>
        <xdr:cNvCxnSpPr/>
      </xdr:nvCxnSpPr>
      <xdr:spPr>
        <a:xfrm>
          <a:off x="15481300" y="6511958"/>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168308</xdr:rowOff>
    </xdr:from>
    <xdr:to>
      <xdr:col>81</xdr:col>
      <xdr:colOff>50800</xdr:colOff>
      <xdr:row>38</xdr:row>
      <xdr:rowOff>8668</xdr:rowOff>
    </xdr:to>
    <xdr:cxnSp macro="">
      <xdr:nvCxnSpPr>
        <xdr:cNvPr id="525" name="直線コネクタ 524"/>
        <xdr:cNvCxnSpPr/>
      </xdr:nvCxnSpPr>
      <xdr:spPr>
        <a:xfrm flipV="1">
          <a:off x="14592300" y="651195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8668</xdr:rowOff>
    </xdr:from>
    <xdr:to>
      <xdr:col>76</xdr:col>
      <xdr:colOff>114300</xdr:colOff>
      <xdr:row>38</xdr:row>
      <xdr:rowOff>17932</xdr:rowOff>
    </xdr:to>
    <xdr:cxnSp macro="">
      <xdr:nvCxnSpPr>
        <xdr:cNvPr id="528" name="直線コネクタ 527"/>
        <xdr:cNvCxnSpPr/>
      </xdr:nvCxnSpPr>
      <xdr:spPr>
        <a:xfrm flipV="1">
          <a:off x="13703300" y="6523768"/>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17932</xdr:rowOff>
    </xdr:from>
    <xdr:to>
      <xdr:col>71</xdr:col>
      <xdr:colOff>177800</xdr:colOff>
      <xdr:row>38</xdr:row>
      <xdr:rowOff>26140</xdr:rowOff>
    </xdr:to>
    <xdr:cxnSp macro="">
      <xdr:nvCxnSpPr>
        <xdr:cNvPr id="531" name="直線コネクタ 530"/>
        <xdr:cNvCxnSpPr/>
      </xdr:nvCxnSpPr>
      <xdr:spPr>
        <a:xfrm flipV="1">
          <a:off x="12814300" y="6533032"/>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118781</xdr:rowOff>
    </xdr:from>
    <xdr:to>
      <xdr:col>85</xdr:col>
      <xdr:colOff>177800</xdr:colOff>
      <xdr:row>38</xdr:row>
      <xdr:rowOff>48931</xdr:rowOff>
    </xdr:to>
    <xdr:sp macro="" textlink="">
      <xdr:nvSpPr>
        <xdr:cNvPr id="541" name="楕円 540"/>
        <xdr:cNvSpPr/>
      </xdr:nvSpPr>
      <xdr:spPr>
        <a:xfrm>
          <a:off x="162687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117508</xdr:rowOff>
    </xdr:from>
    <xdr:to>
      <xdr:col>81</xdr:col>
      <xdr:colOff>101600</xdr:colOff>
      <xdr:row>38</xdr:row>
      <xdr:rowOff>47658</xdr:rowOff>
    </xdr:to>
    <xdr:sp macro="" textlink="">
      <xdr:nvSpPr>
        <xdr:cNvPr id="543" name="楕円 542"/>
        <xdr:cNvSpPr/>
      </xdr:nvSpPr>
      <xdr:spPr>
        <a:xfrm>
          <a:off x="15430500" y="6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38785</xdr:rowOff>
    </xdr:from>
    <xdr:ext cx="534377" cy="259045"/>
    <xdr:sp macro="" textlink="">
      <xdr:nvSpPr>
        <xdr:cNvPr id="544" name="テキスト ボックス 543"/>
        <xdr:cNvSpPr txBox="1"/>
      </xdr:nvSpPr>
      <xdr:spPr>
        <a:xfrm>
          <a:off x="15214111" y="65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129319</xdr:rowOff>
    </xdr:from>
    <xdr:to>
      <xdr:col>76</xdr:col>
      <xdr:colOff>165100</xdr:colOff>
      <xdr:row>38</xdr:row>
      <xdr:rowOff>59469</xdr:rowOff>
    </xdr:to>
    <xdr:sp macro="" textlink="">
      <xdr:nvSpPr>
        <xdr:cNvPr id="545" name="楕円 544"/>
        <xdr:cNvSpPr/>
      </xdr:nvSpPr>
      <xdr:spPr>
        <a:xfrm>
          <a:off x="14541500" y="64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50595</xdr:rowOff>
    </xdr:from>
    <xdr:ext cx="534377" cy="259045"/>
    <xdr:sp macro="" textlink="">
      <xdr:nvSpPr>
        <xdr:cNvPr id="546" name="テキスト ボックス 545"/>
        <xdr:cNvSpPr txBox="1"/>
      </xdr:nvSpPr>
      <xdr:spPr>
        <a:xfrm>
          <a:off x="14325111" y="65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138582</xdr:rowOff>
    </xdr:from>
    <xdr:to>
      <xdr:col>72</xdr:col>
      <xdr:colOff>38100</xdr:colOff>
      <xdr:row>38</xdr:row>
      <xdr:rowOff>68732</xdr:rowOff>
    </xdr:to>
    <xdr:sp macro="" textlink="">
      <xdr:nvSpPr>
        <xdr:cNvPr id="547" name="楕円 546"/>
        <xdr:cNvSpPr/>
      </xdr:nvSpPr>
      <xdr:spPr>
        <a:xfrm>
          <a:off x="13652500" y="64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59859</xdr:rowOff>
    </xdr:from>
    <xdr:ext cx="534377" cy="259045"/>
    <xdr:sp macro="" textlink="">
      <xdr:nvSpPr>
        <xdr:cNvPr id="548" name="テキスト ボックス 547"/>
        <xdr:cNvSpPr txBox="1"/>
      </xdr:nvSpPr>
      <xdr:spPr>
        <a:xfrm>
          <a:off x="13436111" y="65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146790</xdr:rowOff>
    </xdr:from>
    <xdr:to>
      <xdr:col>67</xdr:col>
      <xdr:colOff>101600</xdr:colOff>
      <xdr:row>38</xdr:row>
      <xdr:rowOff>76940</xdr:rowOff>
    </xdr:to>
    <xdr:sp macro="" textlink="">
      <xdr:nvSpPr>
        <xdr:cNvPr id="549" name="楕円 548"/>
        <xdr:cNvSpPr/>
      </xdr:nvSpPr>
      <xdr:spPr>
        <a:xfrm>
          <a:off x="12763500" y="6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68067</xdr:rowOff>
    </xdr:from>
    <xdr:ext cx="534377" cy="259045"/>
    <xdr:sp macro="" textlink="">
      <xdr:nvSpPr>
        <xdr:cNvPr id="550" name="テキスト ボックス 549"/>
        <xdr:cNvSpPr txBox="1"/>
      </xdr:nvSpPr>
      <xdr:spPr>
        <a:xfrm>
          <a:off x="12547111" y="65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1496</xdr:rowOff>
    </xdr:from>
    <xdr:to>
      <xdr:col>85</xdr:col>
      <xdr:colOff>127000</xdr:colOff>
      <xdr:row>58</xdr:row>
      <xdr:rowOff>56627</xdr:rowOff>
    </xdr:to>
    <xdr:cxnSp macro="">
      <xdr:nvCxnSpPr>
        <xdr:cNvPr id="579" name="直線コネクタ 578"/>
        <xdr:cNvCxnSpPr/>
      </xdr:nvCxnSpPr>
      <xdr:spPr>
        <a:xfrm>
          <a:off x="15481300" y="9945596"/>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67984</xdr:rowOff>
    </xdr:from>
    <xdr:to>
      <xdr:col>81</xdr:col>
      <xdr:colOff>50800</xdr:colOff>
      <xdr:row>58</xdr:row>
      <xdr:rowOff>1496</xdr:rowOff>
    </xdr:to>
    <xdr:cxnSp macro="">
      <xdr:nvCxnSpPr>
        <xdr:cNvPr id="582" name="直線コネクタ 581"/>
        <xdr:cNvCxnSpPr/>
      </xdr:nvCxnSpPr>
      <xdr:spPr>
        <a:xfrm>
          <a:off x="14592300" y="9840634"/>
          <a:ext cx="889000" cy="10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67984</xdr:rowOff>
    </xdr:from>
    <xdr:to>
      <xdr:col>76</xdr:col>
      <xdr:colOff>114300</xdr:colOff>
      <xdr:row>57</xdr:row>
      <xdr:rowOff>114409</xdr:rowOff>
    </xdr:to>
    <xdr:cxnSp macro="">
      <xdr:nvCxnSpPr>
        <xdr:cNvPr id="585" name="直線コネクタ 584"/>
        <xdr:cNvCxnSpPr/>
      </xdr:nvCxnSpPr>
      <xdr:spPr>
        <a:xfrm flipV="1">
          <a:off x="13703300" y="9840634"/>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128765</xdr:rowOff>
    </xdr:from>
    <xdr:to>
      <xdr:col>71</xdr:col>
      <xdr:colOff>177800</xdr:colOff>
      <xdr:row>57</xdr:row>
      <xdr:rowOff>114409</xdr:rowOff>
    </xdr:to>
    <xdr:cxnSp macro="">
      <xdr:nvCxnSpPr>
        <xdr:cNvPr id="588" name="直線コネクタ 587"/>
        <xdr:cNvCxnSpPr/>
      </xdr:nvCxnSpPr>
      <xdr:spPr>
        <a:xfrm>
          <a:off x="12814300" y="9729965"/>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5827</xdr:rowOff>
    </xdr:from>
    <xdr:to>
      <xdr:col>85</xdr:col>
      <xdr:colOff>177800</xdr:colOff>
      <xdr:row>58</xdr:row>
      <xdr:rowOff>107427</xdr:rowOff>
    </xdr:to>
    <xdr:sp macro="" textlink="">
      <xdr:nvSpPr>
        <xdr:cNvPr id="598" name="楕円 597"/>
        <xdr:cNvSpPr/>
      </xdr:nvSpPr>
      <xdr:spPr>
        <a:xfrm>
          <a:off x="162687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92204</xdr:rowOff>
    </xdr:from>
    <xdr:ext cx="534377" cy="259045"/>
    <xdr:sp macro="" textlink="">
      <xdr:nvSpPr>
        <xdr:cNvPr id="599" name="教育費該当値テキスト"/>
        <xdr:cNvSpPr txBox="1"/>
      </xdr:nvSpPr>
      <xdr:spPr>
        <a:xfrm>
          <a:off x="16370300" y="98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122146</xdr:rowOff>
    </xdr:from>
    <xdr:to>
      <xdr:col>81</xdr:col>
      <xdr:colOff>101600</xdr:colOff>
      <xdr:row>58</xdr:row>
      <xdr:rowOff>52296</xdr:rowOff>
    </xdr:to>
    <xdr:sp macro="" textlink="">
      <xdr:nvSpPr>
        <xdr:cNvPr id="600" name="楕円 599"/>
        <xdr:cNvSpPr/>
      </xdr:nvSpPr>
      <xdr:spPr>
        <a:xfrm>
          <a:off x="15430500" y="98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43423</xdr:rowOff>
    </xdr:from>
    <xdr:ext cx="534377" cy="259045"/>
    <xdr:sp macro="" textlink="">
      <xdr:nvSpPr>
        <xdr:cNvPr id="601" name="テキスト ボックス 600"/>
        <xdr:cNvSpPr txBox="1"/>
      </xdr:nvSpPr>
      <xdr:spPr>
        <a:xfrm>
          <a:off x="15214111" y="99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17184</xdr:rowOff>
    </xdr:from>
    <xdr:to>
      <xdr:col>76</xdr:col>
      <xdr:colOff>165100</xdr:colOff>
      <xdr:row>57</xdr:row>
      <xdr:rowOff>118784</xdr:rowOff>
    </xdr:to>
    <xdr:sp macro="" textlink="">
      <xdr:nvSpPr>
        <xdr:cNvPr id="602" name="楕円 601"/>
        <xdr:cNvSpPr/>
      </xdr:nvSpPr>
      <xdr:spPr>
        <a:xfrm>
          <a:off x="14541500" y="9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135311</xdr:rowOff>
    </xdr:from>
    <xdr:ext cx="534377" cy="259045"/>
    <xdr:sp macro="" textlink="">
      <xdr:nvSpPr>
        <xdr:cNvPr id="603" name="テキスト ボックス 602"/>
        <xdr:cNvSpPr txBox="1"/>
      </xdr:nvSpPr>
      <xdr:spPr>
        <a:xfrm>
          <a:off x="14325111" y="9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63609</xdr:rowOff>
    </xdr:from>
    <xdr:to>
      <xdr:col>72</xdr:col>
      <xdr:colOff>38100</xdr:colOff>
      <xdr:row>57</xdr:row>
      <xdr:rowOff>165209</xdr:rowOff>
    </xdr:to>
    <xdr:sp macro="" textlink="">
      <xdr:nvSpPr>
        <xdr:cNvPr id="604" name="楕円 603"/>
        <xdr:cNvSpPr/>
      </xdr:nvSpPr>
      <xdr:spPr>
        <a:xfrm>
          <a:off x="13652500" y="9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10286</xdr:rowOff>
    </xdr:from>
    <xdr:ext cx="534377" cy="259045"/>
    <xdr:sp macro="" textlink="">
      <xdr:nvSpPr>
        <xdr:cNvPr id="605" name="テキスト ボックス 604"/>
        <xdr:cNvSpPr txBox="1"/>
      </xdr:nvSpPr>
      <xdr:spPr>
        <a:xfrm>
          <a:off x="13436111" y="96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77965</xdr:rowOff>
    </xdr:from>
    <xdr:to>
      <xdr:col>67</xdr:col>
      <xdr:colOff>101600</xdr:colOff>
      <xdr:row>57</xdr:row>
      <xdr:rowOff>8115</xdr:rowOff>
    </xdr:to>
    <xdr:sp macro="" textlink="">
      <xdr:nvSpPr>
        <xdr:cNvPr id="606" name="楕円 605"/>
        <xdr:cNvSpPr/>
      </xdr:nvSpPr>
      <xdr:spPr>
        <a:xfrm>
          <a:off x="12763500" y="9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24642</xdr:rowOff>
    </xdr:from>
    <xdr:ext cx="599010" cy="259045"/>
    <xdr:sp macro="" textlink="">
      <xdr:nvSpPr>
        <xdr:cNvPr id="607" name="テキスト ボックス 606"/>
        <xdr:cNvSpPr txBox="1"/>
      </xdr:nvSpPr>
      <xdr:spPr>
        <a:xfrm>
          <a:off x="12514795" y="94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131559</xdr:rowOff>
    </xdr:from>
    <xdr:to>
      <xdr:col>85</xdr:col>
      <xdr:colOff>127000</xdr:colOff>
      <xdr:row>79</xdr:row>
      <xdr:rowOff>44450</xdr:rowOff>
    </xdr:to>
    <xdr:cxnSp macro="">
      <xdr:nvCxnSpPr>
        <xdr:cNvPr id="636" name="直線コネクタ 635"/>
        <xdr:cNvCxnSpPr/>
      </xdr:nvCxnSpPr>
      <xdr:spPr>
        <a:xfrm>
          <a:off x="15481300" y="13504659"/>
          <a:ext cx="838200" cy="8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131559</xdr:rowOff>
    </xdr:from>
    <xdr:to>
      <xdr:col>81</xdr:col>
      <xdr:colOff>50800</xdr:colOff>
      <xdr:row>78</xdr:row>
      <xdr:rowOff>168554</xdr:rowOff>
    </xdr:to>
    <xdr:cxnSp macro="">
      <xdr:nvCxnSpPr>
        <xdr:cNvPr id="639" name="直線コネクタ 638"/>
        <xdr:cNvCxnSpPr/>
      </xdr:nvCxnSpPr>
      <xdr:spPr>
        <a:xfrm flipV="1">
          <a:off x="14592300" y="1350465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40018</xdr:rowOff>
    </xdr:from>
    <xdr:to>
      <xdr:col>76</xdr:col>
      <xdr:colOff>114300</xdr:colOff>
      <xdr:row>78</xdr:row>
      <xdr:rowOff>168554</xdr:rowOff>
    </xdr:to>
    <xdr:cxnSp macro="">
      <xdr:nvCxnSpPr>
        <xdr:cNvPr id="642" name="直線コネクタ 641"/>
        <xdr:cNvCxnSpPr/>
      </xdr:nvCxnSpPr>
      <xdr:spPr>
        <a:xfrm>
          <a:off x="13703300" y="13070218"/>
          <a:ext cx="889000" cy="47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40018</xdr:rowOff>
    </xdr:from>
    <xdr:to>
      <xdr:col>71</xdr:col>
      <xdr:colOff>177800</xdr:colOff>
      <xdr:row>79</xdr:row>
      <xdr:rowOff>24143</xdr:rowOff>
    </xdr:to>
    <xdr:cxnSp macro="">
      <xdr:nvCxnSpPr>
        <xdr:cNvPr id="645" name="直線コネクタ 644"/>
        <xdr:cNvCxnSpPr/>
      </xdr:nvCxnSpPr>
      <xdr:spPr>
        <a:xfrm flipV="1">
          <a:off x="12814300" y="13070218"/>
          <a:ext cx="889000" cy="4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80759</xdr:rowOff>
    </xdr:from>
    <xdr:to>
      <xdr:col>81</xdr:col>
      <xdr:colOff>101600</xdr:colOff>
      <xdr:row>79</xdr:row>
      <xdr:rowOff>10909</xdr:rowOff>
    </xdr:to>
    <xdr:sp macro="" textlink="">
      <xdr:nvSpPr>
        <xdr:cNvPr id="657" name="楕円 656"/>
        <xdr:cNvSpPr/>
      </xdr:nvSpPr>
      <xdr:spPr>
        <a:xfrm>
          <a:off x="15430500" y="134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58" name="テキスト ボックス 65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117754</xdr:rowOff>
    </xdr:from>
    <xdr:to>
      <xdr:col>76</xdr:col>
      <xdr:colOff>165100</xdr:colOff>
      <xdr:row>79</xdr:row>
      <xdr:rowOff>47904</xdr:rowOff>
    </xdr:to>
    <xdr:sp macro="" textlink="">
      <xdr:nvSpPr>
        <xdr:cNvPr id="659" name="楕円 658"/>
        <xdr:cNvSpPr/>
      </xdr:nvSpPr>
      <xdr:spPr>
        <a:xfrm>
          <a:off x="14541500" y="134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64431</xdr:rowOff>
    </xdr:from>
    <xdr:ext cx="469744" cy="259045"/>
    <xdr:sp macro="" textlink="">
      <xdr:nvSpPr>
        <xdr:cNvPr id="660" name="テキスト ボックス 659"/>
        <xdr:cNvSpPr txBox="1"/>
      </xdr:nvSpPr>
      <xdr:spPr>
        <a:xfrm>
          <a:off x="14357428" y="132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160668</xdr:rowOff>
    </xdr:from>
    <xdr:to>
      <xdr:col>72</xdr:col>
      <xdr:colOff>38100</xdr:colOff>
      <xdr:row>76</xdr:row>
      <xdr:rowOff>90818</xdr:rowOff>
    </xdr:to>
    <xdr:sp macro="" textlink="">
      <xdr:nvSpPr>
        <xdr:cNvPr id="661" name="楕円 660"/>
        <xdr:cNvSpPr/>
      </xdr:nvSpPr>
      <xdr:spPr>
        <a:xfrm>
          <a:off x="13652500" y="130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107345</xdr:rowOff>
    </xdr:from>
    <xdr:ext cx="534377" cy="259045"/>
    <xdr:sp macro="" textlink="">
      <xdr:nvSpPr>
        <xdr:cNvPr id="662" name="テキスト ボックス 661"/>
        <xdr:cNvSpPr txBox="1"/>
      </xdr:nvSpPr>
      <xdr:spPr>
        <a:xfrm>
          <a:off x="13436111" y="127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144793</xdr:rowOff>
    </xdr:from>
    <xdr:to>
      <xdr:col>67</xdr:col>
      <xdr:colOff>101600</xdr:colOff>
      <xdr:row>79</xdr:row>
      <xdr:rowOff>74943</xdr:rowOff>
    </xdr:to>
    <xdr:sp macro="" textlink="">
      <xdr:nvSpPr>
        <xdr:cNvPr id="663" name="楕円 662"/>
        <xdr:cNvSpPr/>
      </xdr:nvSpPr>
      <xdr:spPr>
        <a:xfrm>
          <a:off x="12763500" y="135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66070</xdr:rowOff>
    </xdr:from>
    <xdr:ext cx="469744" cy="259045"/>
    <xdr:sp macro="" textlink="">
      <xdr:nvSpPr>
        <xdr:cNvPr id="664" name="テキスト ボックス 663"/>
        <xdr:cNvSpPr txBox="1"/>
      </xdr:nvSpPr>
      <xdr:spPr>
        <a:xfrm>
          <a:off x="12579428" y="136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17971</xdr:rowOff>
    </xdr:from>
    <xdr:to>
      <xdr:col>85</xdr:col>
      <xdr:colOff>127000</xdr:colOff>
      <xdr:row>96</xdr:row>
      <xdr:rowOff>40343</xdr:rowOff>
    </xdr:to>
    <xdr:cxnSp macro="">
      <xdr:nvCxnSpPr>
        <xdr:cNvPr id="693" name="直線コネクタ 692"/>
        <xdr:cNvCxnSpPr/>
      </xdr:nvCxnSpPr>
      <xdr:spPr>
        <a:xfrm flipV="1">
          <a:off x="15481300" y="16477171"/>
          <a:ext cx="8382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36982</xdr:rowOff>
    </xdr:from>
    <xdr:to>
      <xdr:col>81</xdr:col>
      <xdr:colOff>50800</xdr:colOff>
      <xdr:row>96</xdr:row>
      <xdr:rowOff>40343</xdr:rowOff>
    </xdr:to>
    <xdr:cxnSp macro="">
      <xdr:nvCxnSpPr>
        <xdr:cNvPr id="696" name="直線コネクタ 695"/>
        <xdr:cNvCxnSpPr/>
      </xdr:nvCxnSpPr>
      <xdr:spPr>
        <a:xfrm>
          <a:off x="14592300" y="1649618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36982</xdr:rowOff>
    </xdr:from>
    <xdr:to>
      <xdr:col>76</xdr:col>
      <xdr:colOff>114300</xdr:colOff>
      <xdr:row>96</xdr:row>
      <xdr:rowOff>46507</xdr:rowOff>
    </xdr:to>
    <xdr:cxnSp macro="">
      <xdr:nvCxnSpPr>
        <xdr:cNvPr id="699" name="直線コネクタ 698"/>
        <xdr:cNvCxnSpPr/>
      </xdr:nvCxnSpPr>
      <xdr:spPr>
        <a:xfrm flipV="1">
          <a:off x="13703300" y="16496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45357</xdr:rowOff>
    </xdr:from>
    <xdr:to>
      <xdr:col>71</xdr:col>
      <xdr:colOff>177800</xdr:colOff>
      <xdr:row>96</xdr:row>
      <xdr:rowOff>46507</xdr:rowOff>
    </xdr:to>
    <xdr:cxnSp macro="">
      <xdr:nvCxnSpPr>
        <xdr:cNvPr id="702" name="直線コネクタ 701"/>
        <xdr:cNvCxnSpPr/>
      </xdr:nvCxnSpPr>
      <xdr:spPr>
        <a:xfrm>
          <a:off x="12814300" y="1650455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138621</xdr:rowOff>
    </xdr:from>
    <xdr:to>
      <xdr:col>85</xdr:col>
      <xdr:colOff>177800</xdr:colOff>
      <xdr:row>96</xdr:row>
      <xdr:rowOff>68771</xdr:rowOff>
    </xdr:to>
    <xdr:sp macro="" textlink="">
      <xdr:nvSpPr>
        <xdr:cNvPr id="712" name="楕円 711"/>
        <xdr:cNvSpPr/>
      </xdr:nvSpPr>
      <xdr:spPr>
        <a:xfrm>
          <a:off x="162687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161498</xdr:rowOff>
    </xdr:from>
    <xdr:ext cx="534377" cy="259045"/>
    <xdr:sp macro="" textlink="">
      <xdr:nvSpPr>
        <xdr:cNvPr id="713" name="公債費該当値テキスト"/>
        <xdr:cNvSpPr txBox="1"/>
      </xdr:nvSpPr>
      <xdr:spPr>
        <a:xfrm>
          <a:off x="16370300" y="1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160993</xdr:rowOff>
    </xdr:from>
    <xdr:to>
      <xdr:col>81</xdr:col>
      <xdr:colOff>101600</xdr:colOff>
      <xdr:row>96</xdr:row>
      <xdr:rowOff>91143</xdr:rowOff>
    </xdr:to>
    <xdr:sp macro="" textlink="">
      <xdr:nvSpPr>
        <xdr:cNvPr id="714" name="楕円 713"/>
        <xdr:cNvSpPr/>
      </xdr:nvSpPr>
      <xdr:spPr>
        <a:xfrm>
          <a:off x="15430500" y="164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107670</xdr:rowOff>
    </xdr:from>
    <xdr:ext cx="534377" cy="259045"/>
    <xdr:sp macro="" textlink="">
      <xdr:nvSpPr>
        <xdr:cNvPr id="715" name="テキスト ボックス 714"/>
        <xdr:cNvSpPr txBox="1"/>
      </xdr:nvSpPr>
      <xdr:spPr>
        <a:xfrm>
          <a:off x="15214111" y="162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157632</xdr:rowOff>
    </xdr:from>
    <xdr:to>
      <xdr:col>76</xdr:col>
      <xdr:colOff>165100</xdr:colOff>
      <xdr:row>96</xdr:row>
      <xdr:rowOff>87782</xdr:rowOff>
    </xdr:to>
    <xdr:sp macro="" textlink="">
      <xdr:nvSpPr>
        <xdr:cNvPr id="716" name="楕円 715"/>
        <xdr:cNvSpPr/>
      </xdr:nvSpPr>
      <xdr:spPr>
        <a:xfrm>
          <a:off x="14541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104309</xdr:rowOff>
    </xdr:from>
    <xdr:ext cx="534377" cy="259045"/>
    <xdr:sp macro="" textlink="">
      <xdr:nvSpPr>
        <xdr:cNvPr id="717" name="テキスト ボックス 716"/>
        <xdr:cNvSpPr txBox="1"/>
      </xdr:nvSpPr>
      <xdr:spPr>
        <a:xfrm>
          <a:off x="14325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167157</xdr:rowOff>
    </xdr:from>
    <xdr:to>
      <xdr:col>72</xdr:col>
      <xdr:colOff>38100</xdr:colOff>
      <xdr:row>96</xdr:row>
      <xdr:rowOff>97307</xdr:rowOff>
    </xdr:to>
    <xdr:sp macro="" textlink="">
      <xdr:nvSpPr>
        <xdr:cNvPr id="718" name="楕円 717"/>
        <xdr:cNvSpPr/>
      </xdr:nvSpPr>
      <xdr:spPr>
        <a:xfrm>
          <a:off x="136525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113834</xdr:rowOff>
    </xdr:from>
    <xdr:ext cx="534377" cy="259045"/>
    <xdr:sp macro="" textlink="">
      <xdr:nvSpPr>
        <xdr:cNvPr id="719" name="テキスト ボックス 718"/>
        <xdr:cNvSpPr txBox="1"/>
      </xdr:nvSpPr>
      <xdr:spPr>
        <a:xfrm>
          <a:off x="13436111" y="1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166007</xdr:rowOff>
    </xdr:from>
    <xdr:to>
      <xdr:col>67</xdr:col>
      <xdr:colOff>101600</xdr:colOff>
      <xdr:row>96</xdr:row>
      <xdr:rowOff>96157</xdr:rowOff>
    </xdr:to>
    <xdr:sp macro="" textlink="">
      <xdr:nvSpPr>
        <xdr:cNvPr id="720" name="楕円 719"/>
        <xdr:cNvSpPr/>
      </xdr:nvSpPr>
      <xdr:spPr>
        <a:xfrm>
          <a:off x="127635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112684</xdr:rowOff>
    </xdr:from>
    <xdr:ext cx="534377" cy="259045"/>
    <xdr:sp macro="" textlink="">
      <xdr:nvSpPr>
        <xdr:cNvPr id="721" name="テキスト ボックス 720"/>
        <xdr:cNvSpPr txBox="1"/>
      </xdr:nvSpPr>
      <xdr:spPr>
        <a:xfrm>
          <a:off x="12547111" y="16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財政調整基金、公共施設整備基金、十勝岳と共生するまちづくり応援基金などへの積立金、防災用自家発電設備の設置、ふるさと応援寄附にかかる経費等の増加により増となっており、民生費においては障害者自立支援給付費や教育・保育給付費の伸び、農林水産業費においては道営経営体育成基盤整備事業の事業費増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土木費においては町営住宅建設の一部完了、教育費においては上富良野中学校や草分防災センター、社会教育総合センターの各施設の整備完了により減となっている。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地方交付税、ふるさと納税による寄附金の増があった一方で、将来に対する財源確保のための基金積立金の増などにより実質収支額は減となっている。今後においても、将来における財政需要に備えつつ、</a:t>
          </a:r>
          <a:r>
            <a:rPr lang="ja-JP" altLang="ja-JP" sz="1100">
              <a:solidFill>
                <a:schemeClr val="dk1"/>
              </a:solidFill>
              <a:effectLst/>
              <a:latin typeface="+mn-lt"/>
              <a:ea typeface="+mn-ea"/>
              <a:cs typeface="+mn-cs"/>
            </a:rPr>
            <a:t>財政調整基金を取り崩すことなく弾力的な運用が行えるよう、経常収支比率の</a:t>
          </a:r>
          <a:r>
            <a:rPr lang="ja-JP" altLang="en-US" sz="1100">
              <a:solidFill>
                <a:schemeClr val="dk1"/>
              </a:solidFill>
              <a:effectLst/>
              <a:latin typeface="+mn-lt"/>
              <a:ea typeface="+mn-ea"/>
              <a:cs typeface="+mn-cs"/>
            </a:rPr>
            <a:t>抑制</a:t>
          </a:r>
          <a:r>
            <a:rPr lang="ja-JP" altLang="ja-JP" sz="110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すべての会計で黒字となっていたが、ラベンダーハイツ会計においては、平成２７年度の介護報酬の改定や利用者の減少等により歳入が減少したことにより平成２９年度まで赤字となって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経営安定化のために一般会計から繰出しを行い、赤字は解消されているが、効率的な人員配置や経費の縮減など、計画的に収支の改善をさらに図っていかなければならない。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元利償還金・・・一般会計、企業会計における元利償還金が、近年の投資的事業抑制による起債発行額の抑制と、過去に発行した大規模起債の償還完了に伴い、減少傾向にあるが、大型公共整備事業の実施により今後緩やかに上昇する見込み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■公営企業債の元利償還金に対する繰入・・・近年の起債発行抑制や償還完了等による公営企業債の元利償還金の減少に伴い、今後減少傾向にある。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■組合等が起こした地方債の元利償還金に対する負担金等・・・減少傾向で推移している。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■債務負担行為に基づく支出額・・・減少傾向で推移している。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■算入公債費等・・・算入公債費等についてはほぼ同水準で推移している。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■実質公債費比率の分子・・・上記等の要因により減少傾向で推移している。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ここ</a:t>
          </a:r>
          <a:r>
            <a:rPr lang="ja-JP" altLang="ja-JP"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年度までに行い、その後は利用していない。積立については、預金利子のみ。</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■一般会計等に係る地方債の現在高・・・起債の新規発行を抑制してきたが、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年度からの学校建替えや公営住宅などの</a:t>
          </a:r>
          <a:r>
            <a:rPr lang="ja-JP" altLang="ja-JP" sz="1100">
              <a:solidFill>
                <a:schemeClr val="dk1"/>
              </a:solidFill>
              <a:effectLst/>
              <a:latin typeface="+mn-lt"/>
              <a:ea typeface="+mn-ea"/>
              <a:cs typeface="+mn-cs"/>
            </a:rPr>
            <a:t>大型公共整備事業の実施により上昇してきている。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喫緊な地域課題に向けた財政需要の財源に充てるため財政調整基金を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百万円、老朽化の進む公共施設等の改修に対する公共施設整備基金の支消、道営経営体育成基盤整備事業などに対する農業振興基金の支消など特定目的基金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百万円の積み戻し、ふるさと納税による寄附金を寄附者の意向に基づき事業の推進を図るため、それぞれ特定目的基金へ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百万円の積み立てを行い、基金全体の現在高は、前年度末から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基金の目的に沿い、基金の支消及び管理を行う。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農業振興基金・・・・・・・・・・・本町の農業の振興に資するため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地域福祉基金・・・・・・・・・・・地域における福祉の増進に必要な事業に要する経費の財源に充てるため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国内外交流推進基金・・・・・・・・本町の国際交流及び国内交流の推進を図るため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ラベンダーの里ふるさと応援基金・・ラベンダー発祥の地としてラベンダーを核としたまちづくりに関する事業の財源に充てるため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活火山十勝岳と共生するまちづくりに関する事業の財源に充てるため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農業振興基金・・・・・・・・・・・道営事業等のため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地域福祉基金・・・・・・・・・・・予防接種事業、妊婦健診事業等で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国内外交流推進基金・・・・・・・・青少年国内外派遣事業のため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ラベンダーの里ふるさと応援基金・・日の出公園整備のため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児童生徒教育振興基金・・・・・・・学校環境改善、図書館の図書整備等に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十勝岳と共生するまちづくり基金・・観光諸行事負担等で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目的に沿った事業を行うため、財政状況を踏まえ積立および支消を行っていく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当初予算で一部支消したものの、年度内に積み戻して横ばいとなっている。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高金利起債の繰上償還に充ててきたが、対象起債の償還完了により支消は行っていない。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運用利息を積立て、ほぼ同額積立をして横ばいとなっている。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有形固定資産減価償却率は微増傾向にあるが、施設が老朽化してきているためである。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3" name="楕円 82"/>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4" name="楕円 83"/>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108222</xdr:rowOff>
    </xdr:to>
    <xdr:cxnSp macro="">
      <xdr:nvCxnSpPr>
        <xdr:cNvPr id="85" name="直線コネクタ 84"/>
        <xdr:cNvCxnSpPr/>
      </xdr:nvCxnSpPr>
      <xdr:spPr>
        <a:xfrm>
          <a:off x="3289300" y="602016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86" name="楕円 85"/>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102053</xdr:rowOff>
    </xdr:from>
    <xdr:to>
      <xdr:col>15</xdr:col>
      <xdr:colOff>136525</xdr:colOff>
      <xdr:row>30</xdr:row>
      <xdr:rowOff>105138</xdr:rowOff>
    </xdr:to>
    <xdr:cxnSp macro="">
      <xdr:nvCxnSpPr>
        <xdr:cNvPr id="87" name="直線コネクタ 86"/>
        <xdr:cNvCxnSpPr/>
      </xdr:nvCxnSpPr>
      <xdr:spPr>
        <a:xfrm>
          <a:off x="2527300" y="6017078"/>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80826</xdr:rowOff>
    </xdr:from>
    <xdr:to>
      <xdr:col>7</xdr:col>
      <xdr:colOff>187325</xdr:colOff>
      <xdr:row>30</xdr:row>
      <xdr:rowOff>10976</xdr:rowOff>
    </xdr:to>
    <xdr:sp macro="" textlink="">
      <xdr:nvSpPr>
        <xdr:cNvPr id="88" name="楕円 87"/>
        <xdr:cNvSpPr/>
      </xdr:nvSpPr>
      <xdr:spPr>
        <a:xfrm>
          <a:off x="1714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131626</xdr:rowOff>
    </xdr:from>
    <xdr:to>
      <xdr:col>11</xdr:col>
      <xdr:colOff>136525</xdr:colOff>
      <xdr:row>30</xdr:row>
      <xdr:rowOff>102053</xdr:rowOff>
    </xdr:to>
    <xdr:cxnSp macro="">
      <xdr:nvCxnSpPr>
        <xdr:cNvPr id="89" name="直線コネクタ 88"/>
        <xdr:cNvCxnSpPr/>
      </xdr:nvCxnSpPr>
      <xdr:spPr>
        <a:xfrm>
          <a:off x="1765300" y="587520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0"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1"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2"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3"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4" name="n_1mainValue有形固定資産減価償却率"/>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95" name="n_2mainValue有形固定資産減価償却率"/>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143980</xdr:rowOff>
    </xdr:from>
    <xdr:ext cx="405111" cy="259045"/>
    <xdr:sp macro="" textlink="">
      <xdr:nvSpPr>
        <xdr:cNvPr id="96" name="n_3mainValue有形固定資産減価償却率"/>
        <xdr:cNvSpPr txBox="1"/>
      </xdr:nvSpPr>
      <xdr:spPr>
        <a:xfrm>
          <a:off x="23247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7" name="n_4mainValue有形固定資産減価償却率"/>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近年地方債の発行が増加傾向にある。しかし、今後大型の起債が予定されているため、事務事業等の見直しを進めていく必要がある。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94142</xdr:rowOff>
    </xdr:from>
    <xdr:to>
      <xdr:col>76</xdr:col>
      <xdr:colOff>73025</xdr:colOff>
      <xdr:row>31</xdr:row>
      <xdr:rowOff>24292</xdr:rowOff>
    </xdr:to>
    <xdr:sp macro="" textlink="">
      <xdr:nvSpPr>
        <xdr:cNvPr id="142" name="楕円 141"/>
        <xdr:cNvSpPr/>
      </xdr:nvSpPr>
      <xdr:spPr>
        <a:xfrm>
          <a:off x="14744700" y="6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72569</xdr:rowOff>
    </xdr:from>
    <xdr:ext cx="469744" cy="259045"/>
    <xdr:sp macro="" textlink="">
      <xdr:nvSpPr>
        <xdr:cNvPr id="143" name="債務償還比率該当値テキスト"/>
        <xdr:cNvSpPr txBox="1"/>
      </xdr:nvSpPr>
      <xdr:spPr>
        <a:xfrm>
          <a:off x="14846300" y="598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38558</xdr:rowOff>
    </xdr:from>
    <xdr:to>
      <xdr:col>72</xdr:col>
      <xdr:colOff>123825</xdr:colOff>
      <xdr:row>31</xdr:row>
      <xdr:rowOff>140158</xdr:rowOff>
    </xdr:to>
    <xdr:sp macro="" textlink="">
      <xdr:nvSpPr>
        <xdr:cNvPr id="144" name="楕円 143"/>
        <xdr:cNvSpPr/>
      </xdr:nvSpPr>
      <xdr:spPr>
        <a:xfrm>
          <a:off x="14033500" y="6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144942</xdr:rowOff>
    </xdr:from>
    <xdr:to>
      <xdr:col>76</xdr:col>
      <xdr:colOff>22225</xdr:colOff>
      <xdr:row>31</xdr:row>
      <xdr:rowOff>89358</xdr:rowOff>
    </xdr:to>
    <xdr:cxnSp macro="">
      <xdr:nvCxnSpPr>
        <xdr:cNvPr id="145" name="直線コネクタ 144"/>
        <xdr:cNvCxnSpPr/>
      </xdr:nvCxnSpPr>
      <xdr:spPr>
        <a:xfrm flipV="1">
          <a:off x="14084300" y="6059967"/>
          <a:ext cx="7112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133844</xdr:rowOff>
    </xdr:from>
    <xdr:to>
      <xdr:col>68</xdr:col>
      <xdr:colOff>123825</xdr:colOff>
      <xdr:row>31</xdr:row>
      <xdr:rowOff>63994</xdr:rowOff>
    </xdr:to>
    <xdr:sp macro="" textlink="">
      <xdr:nvSpPr>
        <xdr:cNvPr id="146" name="楕円 145"/>
        <xdr:cNvSpPr/>
      </xdr:nvSpPr>
      <xdr:spPr>
        <a:xfrm>
          <a:off x="13271500" y="6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13194</xdr:rowOff>
    </xdr:from>
    <xdr:to>
      <xdr:col>72</xdr:col>
      <xdr:colOff>73025</xdr:colOff>
      <xdr:row>31</xdr:row>
      <xdr:rowOff>89358</xdr:rowOff>
    </xdr:to>
    <xdr:cxnSp macro="">
      <xdr:nvCxnSpPr>
        <xdr:cNvPr id="147" name="直線コネクタ 146"/>
        <xdr:cNvCxnSpPr/>
      </xdr:nvCxnSpPr>
      <xdr:spPr>
        <a:xfrm>
          <a:off x="13322300" y="6099669"/>
          <a:ext cx="762000" cy="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110744</xdr:rowOff>
    </xdr:from>
    <xdr:to>
      <xdr:col>64</xdr:col>
      <xdr:colOff>123825</xdr:colOff>
      <xdr:row>30</xdr:row>
      <xdr:rowOff>40894</xdr:rowOff>
    </xdr:to>
    <xdr:sp macro="" textlink="">
      <xdr:nvSpPr>
        <xdr:cNvPr id="148" name="楕円 147"/>
        <xdr:cNvSpPr/>
      </xdr:nvSpPr>
      <xdr:spPr>
        <a:xfrm>
          <a:off x="12509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161544</xdr:rowOff>
    </xdr:from>
    <xdr:to>
      <xdr:col>68</xdr:col>
      <xdr:colOff>73025</xdr:colOff>
      <xdr:row>31</xdr:row>
      <xdr:rowOff>13194</xdr:rowOff>
    </xdr:to>
    <xdr:cxnSp macro="">
      <xdr:nvCxnSpPr>
        <xdr:cNvPr id="149" name="直線コネクタ 148"/>
        <xdr:cNvCxnSpPr/>
      </xdr:nvCxnSpPr>
      <xdr:spPr>
        <a:xfrm>
          <a:off x="12560300" y="5905119"/>
          <a:ext cx="762000" cy="19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147807</xdr:rowOff>
    </xdr:from>
    <xdr:to>
      <xdr:col>60</xdr:col>
      <xdr:colOff>123825</xdr:colOff>
      <xdr:row>30</xdr:row>
      <xdr:rowOff>77957</xdr:rowOff>
    </xdr:to>
    <xdr:sp macro="" textlink="">
      <xdr:nvSpPr>
        <xdr:cNvPr id="150" name="楕円 149"/>
        <xdr:cNvSpPr/>
      </xdr:nvSpPr>
      <xdr:spPr>
        <a:xfrm>
          <a:off x="11747500" y="5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161544</xdr:rowOff>
    </xdr:from>
    <xdr:to>
      <xdr:col>64</xdr:col>
      <xdr:colOff>73025</xdr:colOff>
      <xdr:row>30</xdr:row>
      <xdr:rowOff>27157</xdr:rowOff>
    </xdr:to>
    <xdr:cxnSp macro="">
      <xdr:nvCxnSpPr>
        <xdr:cNvPr id="151" name="直線コネクタ 150"/>
        <xdr:cNvCxnSpPr/>
      </xdr:nvCxnSpPr>
      <xdr:spPr>
        <a:xfrm flipV="1">
          <a:off x="11798300" y="5905119"/>
          <a:ext cx="762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131285</xdr:rowOff>
    </xdr:from>
    <xdr:ext cx="469744" cy="259045"/>
    <xdr:sp macro="" textlink="">
      <xdr:nvSpPr>
        <xdr:cNvPr id="156" name="n_1mainValue債務償還比率"/>
        <xdr:cNvSpPr txBox="1"/>
      </xdr:nvSpPr>
      <xdr:spPr>
        <a:xfrm>
          <a:off x="13836727" y="62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55121</xdr:rowOff>
    </xdr:from>
    <xdr:ext cx="469744" cy="259045"/>
    <xdr:sp macro="" textlink="">
      <xdr:nvSpPr>
        <xdr:cNvPr id="157" name="n_2mainValue債務償還比率"/>
        <xdr:cNvSpPr txBox="1"/>
      </xdr:nvSpPr>
      <xdr:spPr>
        <a:xfrm>
          <a:off x="13087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32021</xdr:rowOff>
    </xdr:from>
    <xdr:ext cx="469744" cy="259045"/>
    <xdr:sp macro="" textlink="">
      <xdr:nvSpPr>
        <xdr:cNvPr id="158" name="n_3mainValue債務償還比率"/>
        <xdr:cNvSpPr txBox="1"/>
      </xdr:nvSpPr>
      <xdr:spPr>
        <a:xfrm>
          <a:off x="12325427"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69084</xdr:rowOff>
    </xdr:from>
    <xdr:ext cx="469744" cy="259045"/>
    <xdr:sp macro="" textlink="">
      <xdr:nvSpPr>
        <xdr:cNvPr id="159" name="n_4mainValue債務償還比率"/>
        <xdr:cNvSpPr txBox="1"/>
      </xdr:nvSpPr>
      <xdr:spPr>
        <a:xfrm>
          <a:off x="11563427" y="598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3" name="楕円 72"/>
        <xdr:cNvSpPr/>
      </xdr:nvSpPr>
      <xdr:spPr>
        <a:xfrm>
          <a:off x="3746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141605</xdr:rowOff>
    </xdr:from>
    <xdr:to>
      <xdr:col>15</xdr:col>
      <xdr:colOff>101600</xdr:colOff>
      <xdr:row>39</xdr:row>
      <xdr:rowOff>71755</xdr:rowOff>
    </xdr:to>
    <xdr:sp macro="" textlink="">
      <xdr:nvSpPr>
        <xdr:cNvPr id="74" name="楕円 73"/>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62865</xdr:rowOff>
    </xdr:to>
    <xdr:cxnSp macro="">
      <xdr:nvCxnSpPr>
        <xdr:cNvPr id="75" name="直線コネクタ 74"/>
        <xdr:cNvCxnSpPr/>
      </xdr:nvCxnSpPr>
      <xdr:spPr>
        <a:xfrm>
          <a:off x="2908300" y="670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6" name="楕円 75"/>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20955</xdr:rowOff>
    </xdr:to>
    <xdr:cxnSp macro="">
      <xdr:nvCxnSpPr>
        <xdr:cNvPr id="77" name="直線コネクタ 76"/>
        <xdr:cNvCxnSpPr/>
      </xdr:nvCxnSpPr>
      <xdr:spPr>
        <a:xfrm>
          <a:off x="2019300" y="667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67310</xdr:rowOff>
    </xdr:from>
    <xdr:to>
      <xdr:col>6</xdr:col>
      <xdr:colOff>38100</xdr:colOff>
      <xdr:row>38</xdr:row>
      <xdr:rowOff>168910</xdr:rowOff>
    </xdr:to>
    <xdr:sp macro="" textlink="">
      <xdr:nvSpPr>
        <xdr:cNvPr id="78" name="楕円 77"/>
        <xdr:cNvSpPr/>
      </xdr:nvSpPr>
      <xdr:spPr>
        <a:xfrm>
          <a:off x="107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38</xdr:row>
      <xdr:rowOff>156210</xdr:rowOff>
    </xdr:to>
    <xdr:cxnSp macro="">
      <xdr:nvCxnSpPr>
        <xdr:cNvPr id="79" name="直線コネクタ 78"/>
        <xdr:cNvCxnSpPr/>
      </xdr:nvCxnSpPr>
      <xdr:spPr>
        <a:xfrm>
          <a:off x="1130300" y="6633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0"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1"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2"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3"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84" name="n_1mainValue【道路】&#10;有形固定資産減価償却率"/>
        <xdr:cNvSpPr txBox="1"/>
      </xdr:nvSpPr>
      <xdr:spPr>
        <a:xfrm>
          <a:off x="3582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85" name="n_2mainValue【道路】&#10;有形固定資産減価償却率"/>
        <xdr:cNvSpPr txBox="1"/>
      </xdr:nvSpPr>
      <xdr:spPr>
        <a:xfrm>
          <a:off x="2705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6" name="n_3main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160037</xdr:rowOff>
    </xdr:from>
    <xdr:ext cx="405111" cy="259045"/>
    <xdr:sp macro="" textlink="">
      <xdr:nvSpPr>
        <xdr:cNvPr id="87" name="n_4mainValue【道路】&#10;有形固定資産減価償却率"/>
        <xdr:cNvSpPr txBox="1"/>
      </xdr:nvSpPr>
      <xdr:spPr>
        <a:xfrm>
          <a:off x="927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116135</xdr:rowOff>
    </xdr:from>
    <xdr:to>
      <xdr:col>50</xdr:col>
      <xdr:colOff>165100</xdr:colOff>
      <xdr:row>38</xdr:row>
      <xdr:rowOff>46286</xdr:rowOff>
    </xdr:to>
    <xdr:sp macro="" textlink="">
      <xdr:nvSpPr>
        <xdr:cNvPr id="127" name="楕円 126"/>
        <xdr:cNvSpPr/>
      </xdr:nvSpPr>
      <xdr:spPr>
        <a:xfrm>
          <a:off x="9588500" y="6459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128137</xdr:rowOff>
    </xdr:from>
    <xdr:to>
      <xdr:col>46</xdr:col>
      <xdr:colOff>38100</xdr:colOff>
      <xdr:row>38</xdr:row>
      <xdr:rowOff>58286</xdr:rowOff>
    </xdr:to>
    <xdr:sp macro="" textlink="">
      <xdr:nvSpPr>
        <xdr:cNvPr id="128" name="楕円 127"/>
        <xdr:cNvSpPr/>
      </xdr:nvSpPr>
      <xdr:spPr>
        <a:xfrm>
          <a:off x="8699500" y="6471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166935</xdr:rowOff>
    </xdr:from>
    <xdr:to>
      <xdr:col>50</xdr:col>
      <xdr:colOff>114300</xdr:colOff>
      <xdr:row>38</xdr:row>
      <xdr:rowOff>7486</xdr:rowOff>
    </xdr:to>
    <xdr:cxnSp macro="">
      <xdr:nvCxnSpPr>
        <xdr:cNvPr id="129" name="直線コネクタ 128"/>
        <xdr:cNvCxnSpPr/>
      </xdr:nvCxnSpPr>
      <xdr:spPr>
        <a:xfrm flipV="1">
          <a:off x="8750300" y="651058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124517</xdr:rowOff>
    </xdr:from>
    <xdr:to>
      <xdr:col>41</xdr:col>
      <xdr:colOff>101600</xdr:colOff>
      <xdr:row>38</xdr:row>
      <xdr:rowOff>54667</xdr:rowOff>
    </xdr:to>
    <xdr:sp macro="" textlink="">
      <xdr:nvSpPr>
        <xdr:cNvPr id="130" name="楕円 129"/>
        <xdr:cNvSpPr/>
      </xdr:nvSpPr>
      <xdr:spPr>
        <a:xfrm>
          <a:off x="7810500" y="64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3867</xdr:rowOff>
    </xdr:from>
    <xdr:to>
      <xdr:col>45</xdr:col>
      <xdr:colOff>177800</xdr:colOff>
      <xdr:row>38</xdr:row>
      <xdr:rowOff>7486</xdr:rowOff>
    </xdr:to>
    <xdr:cxnSp macro="">
      <xdr:nvCxnSpPr>
        <xdr:cNvPr id="131" name="直線コネクタ 130"/>
        <xdr:cNvCxnSpPr/>
      </xdr:nvCxnSpPr>
      <xdr:spPr>
        <a:xfrm>
          <a:off x="7861300" y="651896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134594</xdr:rowOff>
    </xdr:from>
    <xdr:to>
      <xdr:col>36</xdr:col>
      <xdr:colOff>165100</xdr:colOff>
      <xdr:row>38</xdr:row>
      <xdr:rowOff>64745</xdr:rowOff>
    </xdr:to>
    <xdr:sp macro="" textlink="">
      <xdr:nvSpPr>
        <xdr:cNvPr id="132" name="楕円 131"/>
        <xdr:cNvSpPr/>
      </xdr:nvSpPr>
      <xdr:spPr>
        <a:xfrm>
          <a:off x="6921500" y="6478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3867</xdr:rowOff>
    </xdr:from>
    <xdr:to>
      <xdr:col>41</xdr:col>
      <xdr:colOff>50800</xdr:colOff>
      <xdr:row>38</xdr:row>
      <xdr:rowOff>13945</xdr:rowOff>
    </xdr:to>
    <xdr:cxnSp macro="">
      <xdr:nvCxnSpPr>
        <xdr:cNvPr id="133" name="直線コネクタ 132"/>
        <xdr:cNvCxnSpPr/>
      </xdr:nvCxnSpPr>
      <xdr:spPr>
        <a:xfrm flipV="1">
          <a:off x="6972300" y="6518967"/>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4"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5"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6"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37"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62812</xdr:rowOff>
    </xdr:from>
    <xdr:ext cx="534377" cy="259045"/>
    <xdr:sp macro="" textlink="">
      <xdr:nvSpPr>
        <xdr:cNvPr id="138" name="n_1mainValue【道路】&#10;一人当たり延長"/>
        <xdr:cNvSpPr txBox="1"/>
      </xdr:nvSpPr>
      <xdr:spPr>
        <a:xfrm>
          <a:off x="9359411" y="62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74814</xdr:rowOff>
    </xdr:from>
    <xdr:ext cx="534377" cy="259045"/>
    <xdr:sp macro="" textlink="">
      <xdr:nvSpPr>
        <xdr:cNvPr id="139" name="n_2mainValue【道路】&#10;一人当たり延長"/>
        <xdr:cNvSpPr txBox="1"/>
      </xdr:nvSpPr>
      <xdr:spPr>
        <a:xfrm>
          <a:off x="8483111" y="6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71194</xdr:rowOff>
    </xdr:from>
    <xdr:ext cx="534377" cy="259045"/>
    <xdr:sp macro="" textlink="">
      <xdr:nvSpPr>
        <xdr:cNvPr id="140" name="n_3mainValue【道路】&#10;一人当たり延長"/>
        <xdr:cNvSpPr txBox="1"/>
      </xdr:nvSpPr>
      <xdr:spPr>
        <a:xfrm>
          <a:off x="7594111" y="62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81271</xdr:rowOff>
    </xdr:from>
    <xdr:ext cx="534377" cy="259045"/>
    <xdr:sp macro="" textlink="">
      <xdr:nvSpPr>
        <xdr:cNvPr id="141" name="n_4mainValue【道路】&#10;一人当たり延長"/>
        <xdr:cNvSpPr txBox="1"/>
      </xdr:nvSpPr>
      <xdr:spPr>
        <a:xfrm>
          <a:off x="6705111" y="62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83" name="楕円 182"/>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60234</xdr:rowOff>
    </xdr:from>
    <xdr:to>
      <xdr:col>15</xdr:col>
      <xdr:colOff>101600</xdr:colOff>
      <xdr:row>59</xdr:row>
      <xdr:rowOff>161834</xdr:rowOff>
    </xdr:to>
    <xdr:sp macro="" textlink="">
      <xdr:nvSpPr>
        <xdr:cNvPr id="184" name="楕円 183"/>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138793</xdr:rowOff>
    </xdr:to>
    <xdr:cxnSp macro="">
      <xdr:nvCxnSpPr>
        <xdr:cNvPr id="185" name="直線コネクタ 184"/>
        <xdr:cNvCxnSpPr/>
      </xdr:nvCxnSpPr>
      <xdr:spPr>
        <a:xfrm>
          <a:off x="2908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86" name="楕円 185"/>
        <xdr:cNvSpPr/>
      </xdr:nvSpPr>
      <xdr:spPr>
        <a:xfrm>
          <a:off x="1968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111034</xdr:rowOff>
    </xdr:to>
    <xdr:cxnSp macro="">
      <xdr:nvCxnSpPr>
        <xdr:cNvPr id="187" name="直線コネクタ 186"/>
        <xdr:cNvCxnSpPr/>
      </xdr:nvCxnSpPr>
      <xdr:spPr>
        <a:xfrm>
          <a:off x="2019300" y="102004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88" name="楕円 187"/>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84909</xdr:rowOff>
    </xdr:to>
    <xdr:cxnSp macro="">
      <xdr:nvCxnSpPr>
        <xdr:cNvPr id="189" name="直線コネクタ 188"/>
        <xdr:cNvCxnSpPr/>
      </xdr:nvCxnSpPr>
      <xdr:spPr>
        <a:xfrm>
          <a:off x="1130300" y="101743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0"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1"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2"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193" name="n_4aveValue【橋りょう・トンネル】&#10;有形固定資産減価償却率"/>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34670</xdr:rowOff>
    </xdr:from>
    <xdr:ext cx="405111" cy="259045"/>
    <xdr:sp macro="" textlink="">
      <xdr:nvSpPr>
        <xdr:cNvPr id="194" name="n_1main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95"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196" name="n_3mainValue【橋りょう・トンネル】&#10;有形固定資産減価償却率"/>
        <xdr:cNvSpPr txBox="1"/>
      </xdr:nvSpPr>
      <xdr:spPr>
        <a:xfrm>
          <a:off x="1816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197" name="n_4mainValue【橋りょう・トンネル】&#10;有形固定資産減価償却率"/>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137812</xdr:rowOff>
    </xdr:from>
    <xdr:to>
      <xdr:col>50</xdr:col>
      <xdr:colOff>165100</xdr:colOff>
      <xdr:row>59</xdr:row>
      <xdr:rowOff>67962</xdr:rowOff>
    </xdr:to>
    <xdr:sp macro="" textlink="">
      <xdr:nvSpPr>
        <xdr:cNvPr id="237" name="楕円 236"/>
        <xdr:cNvSpPr/>
      </xdr:nvSpPr>
      <xdr:spPr>
        <a:xfrm>
          <a:off x="9588500" y="100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153143</xdr:rowOff>
    </xdr:from>
    <xdr:to>
      <xdr:col>46</xdr:col>
      <xdr:colOff>38100</xdr:colOff>
      <xdr:row>59</xdr:row>
      <xdr:rowOff>83293</xdr:rowOff>
    </xdr:to>
    <xdr:sp macro="" textlink="">
      <xdr:nvSpPr>
        <xdr:cNvPr id="238" name="楕円 237"/>
        <xdr:cNvSpPr/>
      </xdr:nvSpPr>
      <xdr:spPr>
        <a:xfrm>
          <a:off x="8699500" y="10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17162</xdr:rowOff>
    </xdr:from>
    <xdr:to>
      <xdr:col>50</xdr:col>
      <xdr:colOff>114300</xdr:colOff>
      <xdr:row>59</xdr:row>
      <xdr:rowOff>32493</xdr:rowOff>
    </xdr:to>
    <xdr:cxnSp macro="">
      <xdr:nvCxnSpPr>
        <xdr:cNvPr id="239" name="直線コネクタ 238"/>
        <xdr:cNvCxnSpPr/>
      </xdr:nvCxnSpPr>
      <xdr:spPr>
        <a:xfrm flipV="1">
          <a:off x="8750300" y="10132712"/>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155766</xdr:rowOff>
    </xdr:from>
    <xdr:to>
      <xdr:col>41</xdr:col>
      <xdr:colOff>101600</xdr:colOff>
      <xdr:row>59</xdr:row>
      <xdr:rowOff>85916</xdr:rowOff>
    </xdr:to>
    <xdr:sp macro="" textlink="">
      <xdr:nvSpPr>
        <xdr:cNvPr id="240" name="楕円 239"/>
        <xdr:cNvSpPr/>
      </xdr:nvSpPr>
      <xdr:spPr>
        <a:xfrm>
          <a:off x="7810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32493</xdr:rowOff>
    </xdr:from>
    <xdr:to>
      <xdr:col>45</xdr:col>
      <xdr:colOff>177800</xdr:colOff>
      <xdr:row>59</xdr:row>
      <xdr:rowOff>35116</xdr:rowOff>
    </xdr:to>
    <xdr:cxnSp macro="">
      <xdr:nvCxnSpPr>
        <xdr:cNvPr id="241" name="直線コネクタ 240"/>
        <xdr:cNvCxnSpPr/>
      </xdr:nvCxnSpPr>
      <xdr:spPr>
        <a:xfrm flipV="1">
          <a:off x="7861300" y="10148043"/>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171034</xdr:rowOff>
    </xdr:from>
    <xdr:to>
      <xdr:col>36</xdr:col>
      <xdr:colOff>165100</xdr:colOff>
      <xdr:row>59</xdr:row>
      <xdr:rowOff>101184</xdr:rowOff>
    </xdr:to>
    <xdr:sp macro="" textlink="">
      <xdr:nvSpPr>
        <xdr:cNvPr id="242" name="楕円 241"/>
        <xdr:cNvSpPr/>
      </xdr:nvSpPr>
      <xdr:spPr>
        <a:xfrm>
          <a:off x="6921500" y="10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35116</xdr:rowOff>
    </xdr:from>
    <xdr:to>
      <xdr:col>41</xdr:col>
      <xdr:colOff>50800</xdr:colOff>
      <xdr:row>59</xdr:row>
      <xdr:rowOff>50384</xdr:rowOff>
    </xdr:to>
    <xdr:cxnSp macro="">
      <xdr:nvCxnSpPr>
        <xdr:cNvPr id="243" name="直線コネクタ 242"/>
        <xdr:cNvCxnSpPr/>
      </xdr:nvCxnSpPr>
      <xdr:spPr>
        <a:xfrm flipV="1">
          <a:off x="6972300" y="1015066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4"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5"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6"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47"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84489</xdr:rowOff>
    </xdr:from>
    <xdr:ext cx="599010" cy="259045"/>
    <xdr:sp macro="" textlink="">
      <xdr:nvSpPr>
        <xdr:cNvPr id="248" name="n_1mainValue【橋りょう・トンネル】&#10;一人当たり有形固定資産（償却資産）額"/>
        <xdr:cNvSpPr txBox="1"/>
      </xdr:nvSpPr>
      <xdr:spPr>
        <a:xfrm>
          <a:off x="9327095" y="98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99820</xdr:rowOff>
    </xdr:from>
    <xdr:ext cx="599010" cy="259045"/>
    <xdr:sp macro="" textlink="">
      <xdr:nvSpPr>
        <xdr:cNvPr id="249" name="n_2mainValue【橋りょう・トンネル】&#10;一人当たり有形固定資産（償却資産）額"/>
        <xdr:cNvSpPr txBox="1"/>
      </xdr:nvSpPr>
      <xdr:spPr>
        <a:xfrm>
          <a:off x="8450795" y="987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102443</xdr:rowOff>
    </xdr:from>
    <xdr:ext cx="599010" cy="259045"/>
    <xdr:sp macro="" textlink="">
      <xdr:nvSpPr>
        <xdr:cNvPr id="250" name="n_3mainValue【橋りょう・トンネル】&#10;一人当たり有形固定資産（償却資産）額"/>
        <xdr:cNvSpPr txBox="1"/>
      </xdr:nvSpPr>
      <xdr:spPr>
        <a:xfrm>
          <a:off x="7561795" y="98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117711</xdr:rowOff>
    </xdr:from>
    <xdr:ext cx="599010" cy="259045"/>
    <xdr:sp macro="" textlink="">
      <xdr:nvSpPr>
        <xdr:cNvPr id="251" name="n_4mainValue【橋りょう・トンネル】&#10;一人当たり有形固定資産（償却資産）額"/>
        <xdr:cNvSpPr txBox="1"/>
      </xdr:nvSpPr>
      <xdr:spPr>
        <a:xfrm>
          <a:off x="6672795" y="98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92" name="楕円 291"/>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116839</xdr:rowOff>
    </xdr:from>
    <xdr:to>
      <xdr:col>15</xdr:col>
      <xdr:colOff>101600</xdr:colOff>
      <xdr:row>81</xdr:row>
      <xdr:rowOff>46989</xdr:rowOff>
    </xdr:to>
    <xdr:sp macro="" textlink="">
      <xdr:nvSpPr>
        <xdr:cNvPr id="293" name="楕円 292"/>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167639</xdr:rowOff>
    </xdr:to>
    <xdr:cxnSp macro="">
      <xdr:nvCxnSpPr>
        <xdr:cNvPr id="294" name="直線コネクタ 293"/>
        <xdr:cNvCxnSpPr/>
      </xdr:nvCxnSpPr>
      <xdr:spPr>
        <a:xfrm flipV="1">
          <a:off x="2908300" y="13834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295" name="楕円 294"/>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51436</xdr:rowOff>
    </xdr:to>
    <xdr:cxnSp macro="">
      <xdr:nvCxnSpPr>
        <xdr:cNvPr id="296" name="直線コネクタ 295"/>
        <xdr:cNvCxnSpPr/>
      </xdr:nvCxnSpPr>
      <xdr:spPr>
        <a:xfrm flipV="1">
          <a:off x="2019300" y="138836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297" name="楕円 296"/>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51436</xdr:rowOff>
    </xdr:from>
    <xdr:to>
      <xdr:col>10</xdr:col>
      <xdr:colOff>114300</xdr:colOff>
      <xdr:row>81</xdr:row>
      <xdr:rowOff>169545</xdr:rowOff>
    </xdr:to>
    <xdr:cxnSp macro="">
      <xdr:nvCxnSpPr>
        <xdr:cNvPr id="298" name="直線コネクタ 297"/>
        <xdr:cNvCxnSpPr/>
      </xdr:nvCxnSpPr>
      <xdr:spPr>
        <a:xfrm flipV="1">
          <a:off x="1130300" y="139388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9"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0"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1"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02"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303" name="n_1mainValue【公営住宅】&#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304" name="n_2mainValue【公営住宅】&#10;有形固定資産減価償却率"/>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5" name="n_3mainValue【公営住宅】&#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65422</xdr:rowOff>
    </xdr:from>
    <xdr:ext cx="405111" cy="259045"/>
    <xdr:sp macro="" textlink="">
      <xdr:nvSpPr>
        <xdr:cNvPr id="306" name="n_4mainValue【公営住宅】&#10;有形固定資産減価償却率"/>
        <xdr:cNvSpPr txBox="1"/>
      </xdr:nvSpPr>
      <xdr:spPr>
        <a:xfrm>
          <a:off x="927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107886</xdr:rowOff>
    </xdr:from>
    <xdr:to>
      <xdr:col>50</xdr:col>
      <xdr:colOff>165100</xdr:colOff>
      <xdr:row>84</xdr:row>
      <xdr:rowOff>38036</xdr:rowOff>
    </xdr:to>
    <xdr:sp macro="" textlink="">
      <xdr:nvSpPr>
        <xdr:cNvPr id="346" name="楕円 345"/>
        <xdr:cNvSpPr/>
      </xdr:nvSpPr>
      <xdr:spPr>
        <a:xfrm>
          <a:off x="9588500" y="143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131508</xdr:rowOff>
    </xdr:from>
    <xdr:to>
      <xdr:col>46</xdr:col>
      <xdr:colOff>38100</xdr:colOff>
      <xdr:row>84</xdr:row>
      <xdr:rowOff>61658</xdr:rowOff>
    </xdr:to>
    <xdr:sp macro="" textlink="">
      <xdr:nvSpPr>
        <xdr:cNvPr id="347" name="楕円 346"/>
        <xdr:cNvSpPr/>
      </xdr:nvSpPr>
      <xdr:spPr>
        <a:xfrm>
          <a:off x="8699500" y="143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158686</xdr:rowOff>
    </xdr:from>
    <xdr:to>
      <xdr:col>50</xdr:col>
      <xdr:colOff>114300</xdr:colOff>
      <xdr:row>84</xdr:row>
      <xdr:rowOff>10858</xdr:rowOff>
    </xdr:to>
    <xdr:cxnSp macro="">
      <xdr:nvCxnSpPr>
        <xdr:cNvPr id="348" name="直線コネクタ 347"/>
        <xdr:cNvCxnSpPr/>
      </xdr:nvCxnSpPr>
      <xdr:spPr>
        <a:xfrm flipV="1">
          <a:off x="8750300" y="1438903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126175</xdr:rowOff>
    </xdr:from>
    <xdr:to>
      <xdr:col>41</xdr:col>
      <xdr:colOff>101600</xdr:colOff>
      <xdr:row>84</xdr:row>
      <xdr:rowOff>56325</xdr:rowOff>
    </xdr:to>
    <xdr:sp macro="" textlink="">
      <xdr:nvSpPr>
        <xdr:cNvPr id="349" name="楕円 348"/>
        <xdr:cNvSpPr/>
      </xdr:nvSpPr>
      <xdr:spPr>
        <a:xfrm>
          <a:off x="7810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5525</xdr:rowOff>
    </xdr:from>
    <xdr:to>
      <xdr:col>45</xdr:col>
      <xdr:colOff>177800</xdr:colOff>
      <xdr:row>84</xdr:row>
      <xdr:rowOff>10858</xdr:rowOff>
    </xdr:to>
    <xdr:cxnSp macro="">
      <xdr:nvCxnSpPr>
        <xdr:cNvPr id="350" name="直線コネクタ 349"/>
        <xdr:cNvCxnSpPr/>
      </xdr:nvCxnSpPr>
      <xdr:spPr>
        <a:xfrm>
          <a:off x="7861300" y="1440732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131127</xdr:rowOff>
    </xdr:from>
    <xdr:to>
      <xdr:col>36</xdr:col>
      <xdr:colOff>165100</xdr:colOff>
      <xdr:row>84</xdr:row>
      <xdr:rowOff>61277</xdr:rowOff>
    </xdr:to>
    <xdr:sp macro="" textlink="">
      <xdr:nvSpPr>
        <xdr:cNvPr id="351" name="楕円 350"/>
        <xdr:cNvSpPr/>
      </xdr:nvSpPr>
      <xdr:spPr>
        <a:xfrm>
          <a:off x="6921500" y="143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5525</xdr:rowOff>
    </xdr:from>
    <xdr:to>
      <xdr:col>41</xdr:col>
      <xdr:colOff>50800</xdr:colOff>
      <xdr:row>84</xdr:row>
      <xdr:rowOff>10477</xdr:rowOff>
    </xdr:to>
    <xdr:cxnSp macro="">
      <xdr:nvCxnSpPr>
        <xdr:cNvPr id="352" name="直線コネクタ 351"/>
        <xdr:cNvCxnSpPr/>
      </xdr:nvCxnSpPr>
      <xdr:spPr>
        <a:xfrm flipV="1">
          <a:off x="6972300" y="1440732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3"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4"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56" name="n_4aveValue【公営住宅】&#10;一人当たり面積"/>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54563</xdr:rowOff>
    </xdr:from>
    <xdr:ext cx="469744" cy="259045"/>
    <xdr:sp macro="" textlink="">
      <xdr:nvSpPr>
        <xdr:cNvPr id="357" name="n_1mainValue【公営住宅】&#10;一人当たり面積"/>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78185</xdr:rowOff>
    </xdr:from>
    <xdr:ext cx="469744" cy="259045"/>
    <xdr:sp macro="" textlink="">
      <xdr:nvSpPr>
        <xdr:cNvPr id="358" name="n_2mainValue【公営住宅】&#10;一人当たり面積"/>
        <xdr:cNvSpPr txBox="1"/>
      </xdr:nvSpPr>
      <xdr:spPr>
        <a:xfrm>
          <a:off x="8515427" y="1413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72852</xdr:rowOff>
    </xdr:from>
    <xdr:ext cx="469744" cy="259045"/>
    <xdr:sp macro="" textlink="">
      <xdr:nvSpPr>
        <xdr:cNvPr id="359" name="n_3mainValue【公営住宅】&#10;一人当たり面積"/>
        <xdr:cNvSpPr txBox="1"/>
      </xdr:nvSpPr>
      <xdr:spPr>
        <a:xfrm>
          <a:off x="7626427" y="1413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77804</xdr:rowOff>
    </xdr:from>
    <xdr:ext cx="469744" cy="259045"/>
    <xdr:sp macro="" textlink="">
      <xdr:nvSpPr>
        <xdr:cNvPr id="360" name="n_4mainValue【公営住宅】&#10;一人当たり面積"/>
        <xdr:cNvSpPr txBox="1"/>
      </xdr:nvSpPr>
      <xdr:spPr>
        <a:xfrm>
          <a:off x="6737427" y="1413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18" name="直線コネクタ 417"/>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19"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20" name="直線コネクタ 41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21"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22" name="直線コネクタ 421"/>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23"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24" name="フローチャート: 判断 423"/>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25" name="フローチャート: 判断 424"/>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26" name="フローチャート: 判断 425"/>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27" name="フローチャート: 判断 426"/>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28" name="フローチャート: 判断 427"/>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434" name="楕円 433"/>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35741</xdr:rowOff>
    </xdr:from>
    <xdr:to>
      <xdr:col>76</xdr:col>
      <xdr:colOff>165100</xdr:colOff>
      <xdr:row>58</xdr:row>
      <xdr:rowOff>137341</xdr:rowOff>
    </xdr:to>
    <xdr:sp macro="" textlink="">
      <xdr:nvSpPr>
        <xdr:cNvPr id="435" name="楕円 434"/>
        <xdr:cNvSpPr/>
      </xdr:nvSpPr>
      <xdr:spPr>
        <a:xfrm>
          <a:off x="14541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86541</xdr:rowOff>
    </xdr:from>
    <xdr:to>
      <xdr:col>81</xdr:col>
      <xdr:colOff>50800</xdr:colOff>
      <xdr:row>58</xdr:row>
      <xdr:rowOff>117566</xdr:rowOff>
    </xdr:to>
    <xdr:cxnSp macro="">
      <xdr:nvCxnSpPr>
        <xdr:cNvPr id="436" name="直線コネクタ 435"/>
        <xdr:cNvCxnSpPr/>
      </xdr:nvCxnSpPr>
      <xdr:spPr>
        <a:xfrm>
          <a:off x="14592300" y="100306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437" name="楕円 436"/>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86541</xdr:rowOff>
    </xdr:from>
    <xdr:to>
      <xdr:col>76</xdr:col>
      <xdr:colOff>114300</xdr:colOff>
      <xdr:row>59</xdr:row>
      <xdr:rowOff>71846</xdr:rowOff>
    </xdr:to>
    <xdr:cxnSp macro="">
      <xdr:nvCxnSpPr>
        <xdr:cNvPr id="438" name="直線コネクタ 437"/>
        <xdr:cNvCxnSpPr/>
      </xdr:nvCxnSpPr>
      <xdr:spPr>
        <a:xfrm flipV="1">
          <a:off x="13703300" y="1003064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439" name="楕円 438"/>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60</xdr:row>
      <xdr:rowOff>68580</xdr:rowOff>
    </xdr:to>
    <xdr:cxnSp macro="">
      <xdr:nvCxnSpPr>
        <xdr:cNvPr id="440" name="直線コネクタ 439"/>
        <xdr:cNvCxnSpPr/>
      </xdr:nvCxnSpPr>
      <xdr:spPr>
        <a:xfrm flipV="1">
          <a:off x="12814300" y="101873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41"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42"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443"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444"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445" name="n_1main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153868</xdr:rowOff>
    </xdr:from>
    <xdr:ext cx="405111" cy="259045"/>
    <xdr:sp macro="" textlink="">
      <xdr:nvSpPr>
        <xdr:cNvPr id="446" name="n_2mainValue【学校施設】&#10;有形固定資産減価償却率"/>
        <xdr:cNvSpPr txBox="1"/>
      </xdr:nvSpPr>
      <xdr:spPr>
        <a:xfrm>
          <a:off x="14389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447" name="n_3mainValue【学校施設】&#10;有形固定資産減価償却率"/>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48" name="n_4main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73" name="直線コネクタ 472"/>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74"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75" name="直線コネクタ 474"/>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76"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77" name="直線コネクタ 476"/>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78"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79" name="フローチャート: 判断 478"/>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80" name="フローチャート: 判断 479"/>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481" name="フローチャート: 判断 480"/>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482" name="フローチャート: 判断 481"/>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483" name="フローチャート: 判断 482"/>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489" name="楕円 488"/>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167513</xdr:rowOff>
    </xdr:from>
    <xdr:to>
      <xdr:col>107</xdr:col>
      <xdr:colOff>101600</xdr:colOff>
      <xdr:row>62</xdr:row>
      <xdr:rowOff>97663</xdr:rowOff>
    </xdr:to>
    <xdr:sp macro="" textlink="">
      <xdr:nvSpPr>
        <xdr:cNvPr id="490" name="楕円 489"/>
        <xdr:cNvSpPr/>
      </xdr:nvSpPr>
      <xdr:spPr>
        <a:xfrm>
          <a:off x="20383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46863</xdr:rowOff>
    </xdr:to>
    <xdr:cxnSp macro="">
      <xdr:nvCxnSpPr>
        <xdr:cNvPr id="491" name="直線コネクタ 490"/>
        <xdr:cNvCxnSpPr/>
      </xdr:nvCxnSpPr>
      <xdr:spPr>
        <a:xfrm flipV="1">
          <a:off x="20434300" y="106641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492" name="楕円 491"/>
        <xdr:cNvSpPr/>
      </xdr:nvSpPr>
      <xdr:spPr>
        <a:xfrm>
          <a:off x="19494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46863</xdr:rowOff>
    </xdr:to>
    <xdr:cxnSp macro="">
      <xdr:nvCxnSpPr>
        <xdr:cNvPr id="493" name="直線コネクタ 492"/>
        <xdr:cNvCxnSpPr/>
      </xdr:nvCxnSpPr>
      <xdr:spPr>
        <a:xfrm>
          <a:off x="19545300" y="1064514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153416</xdr:rowOff>
    </xdr:from>
    <xdr:to>
      <xdr:col>98</xdr:col>
      <xdr:colOff>38100</xdr:colOff>
      <xdr:row>62</xdr:row>
      <xdr:rowOff>83566</xdr:rowOff>
    </xdr:to>
    <xdr:sp macro="" textlink="">
      <xdr:nvSpPr>
        <xdr:cNvPr id="494" name="楕円 493"/>
        <xdr:cNvSpPr/>
      </xdr:nvSpPr>
      <xdr:spPr>
        <a:xfrm>
          <a:off x="18605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32766</xdr:rowOff>
    </xdr:to>
    <xdr:cxnSp macro="">
      <xdr:nvCxnSpPr>
        <xdr:cNvPr id="495" name="直線コネクタ 494"/>
        <xdr:cNvCxnSpPr/>
      </xdr:nvCxnSpPr>
      <xdr:spPr>
        <a:xfrm flipV="1">
          <a:off x="18656300" y="106451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496"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497"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498"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499"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101617</xdr:rowOff>
    </xdr:from>
    <xdr:ext cx="469744" cy="259045"/>
    <xdr:sp macro="" textlink="">
      <xdr:nvSpPr>
        <xdr:cNvPr id="500" name="n_1mainValue【学校施設】&#10;一人当たり面積"/>
        <xdr:cNvSpPr txBox="1"/>
      </xdr:nvSpPr>
      <xdr:spPr>
        <a:xfrm>
          <a:off x="21075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114190</xdr:rowOff>
    </xdr:from>
    <xdr:ext cx="469744" cy="259045"/>
    <xdr:sp macro="" textlink="">
      <xdr:nvSpPr>
        <xdr:cNvPr id="501" name="n_2mainValue【学校施設】&#10;一人当たり面積"/>
        <xdr:cNvSpPr txBox="1"/>
      </xdr:nvSpPr>
      <xdr:spPr>
        <a:xfrm>
          <a:off x="20199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502" name="n_3mainValue【学校施設】&#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74693</xdr:rowOff>
    </xdr:from>
    <xdr:ext cx="469744" cy="259045"/>
    <xdr:sp macro="" textlink="">
      <xdr:nvSpPr>
        <xdr:cNvPr id="503" name="n_4mainValue【学校施設】&#10;一人当たり面積"/>
        <xdr:cNvSpPr txBox="1"/>
      </xdr:nvSpPr>
      <xdr:spPr>
        <a:xfrm>
          <a:off x="184214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29" name="直線コネクタ 528"/>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32"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33" name="直線コネクタ 532"/>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34"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35" name="フローチャート: 判断 534"/>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36" name="フローチャート: 判断 535"/>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37" name="フローチャート: 判断 536"/>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38" name="フローチャート: 判断 537"/>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539" name="フローチャート: 判断 538"/>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45" name="楕円 544"/>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46" name="楕円 54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47" name="直線コネクタ 54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48" name="楕円 54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49" name="直線コネクタ 54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50" name="楕円 549"/>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51" name="直線コネクタ 550"/>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52"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53"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54"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555"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56"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57"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58"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9"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0" name="テキスト ボックス 5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71" name="直線コネクタ 5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2" name="テキスト ボックス 5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3" name="直線コネクタ 5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4" name="テキスト ボックス 5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5" name="直線コネクタ 5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6" name="テキスト ボックス 5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7" name="直線コネクタ 5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8" name="テキスト ボックス 5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9" name="直線コネクタ 5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0" name="テキスト ボックス 5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1" name="直線コネクタ 5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2" name="テキスト ボックス 5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586" name="直線コネクタ 585"/>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587"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588" name="直線コネクタ 587"/>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9"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90" name="直線コネクタ 58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59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92" name="フローチャート: 判断 59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593" name="フローチャート: 判断 592"/>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594" name="フローチャート: 判断 593"/>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95" name="フローチャート: 判断 59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96" name="フローチャート: 判断 59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602" name="楕円 601"/>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68943</xdr:rowOff>
    </xdr:from>
    <xdr:to>
      <xdr:col>107</xdr:col>
      <xdr:colOff>101600</xdr:colOff>
      <xdr:row>86</xdr:row>
      <xdr:rowOff>170543</xdr:rowOff>
    </xdr:to>
    <xdr:sp macro="" textlink="">
      <xdr:nvSpPr>
        <xdr:cNvPr id="603" name="楕円 602"/>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604" name="直線コネクタ 603"/>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605" name="楕円 604"/>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119743</xdr:rowOff>
    </xdr:from>
    <xdr:to>
      <xdr:col>107</xdr:col>
      <xdr:colOff>50800</xdr:colOff>
      <xdr:row>86</xdr:row>
      <xdr:rowOff>136071</xdr:rowOff>
    </xdr:to>
    <xdr:cxnSp macro="">
      <xdr:nvCxnSpPr>
        <xdr:cNvPr id="606" name="直線コネクタ 605"/>
        <xdr:cNvCxnSpPr/>
      </xdr:nvCxnSpPr>
      <xdr:spPr>
        <a:xfrm flipV="1">
          <a:off x="19545300" y="14864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607" name="楕円 606"/>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608" name="直線コネクタ 607"/>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09"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10" name="n_2aveValue【児童館】&#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11"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12"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613" name="n_1mainValue【児童館】&#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614" name="n_2mainValue【児童館】&#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615" name="n_3mainValue【児童館】&#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616" name="n_4mainValue【児童館】&#10;一人当たり面積"/>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41" name="直線コネクタ 640"/>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44"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45" name="直線コネクタ 644"/>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6"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7" name="フローチャート: 判断 646"/>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8" name="フローチャート: 判断 647"/>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9" name="フローチャート: 判断 648"/>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50" name="フローチャート: 判断 649"/>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51" name="フローチャート: 判断 650"/>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57" name="楕円 656"/>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133986</xdr:rowOff>
    </xdr:from>
    <xdr:to>
      <xdr:col>76</xdr:col>
      <xdr:colOff>165100</xdr:colOff>
      <xdr:row>106</xdr:row>
      <xdr:rowOff>64136</xdr:rowOff>
    </xdr:to>
    <xdr:sp macro="" textlink="">
      <xdr:nvSpPr>
        <xdr:cNvPr id="658" name="楕円 657"/>
        <xdr:cNvSpPr/>
      </xdr:nvSpPr>
      <xdr:spPr>
        <a:xfrm>
          <a:off x="1454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13336</xdr:rowOff>
    </xdr:from>
    <xdr:to>
      <xdr:col>81</xdr:col>
      <xdr:colOff>50800</xdr:colOff>
      <xdr:row>106</xdr:row>
      <xdr:rowOff>121920</xdr:rowOff>
    </xdr:to>
    <xdr:cxnSp macro="">
      <xdr:nvCxnSpPr>
        <xdr:cNvPr id="659" name="直線コネクタ 658"/>
        <xdr:cNvCxnSpPr/>
      </xdr:nvCxnSpPr>
      <xdr:spPr>
        <a:xfrm>
          <a:off x="14592300" y="181870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660" name="楕円 659"/>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13336</xdr:rowOff>
    </xdr:to>
    <xdr:cxnSp macro="">
      <xdr:nvCxnSpPr>
        <xdr:cNvPr id="661" name="直線コネクタ 660"/>
        <xdr:cNvCxnSpPr/>
      </xdr:nvCxnSpPr>
      <xdr:spPr>
        <a:xfrm>
          <a:off x="13703300" y="181756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662" name="楕円 661"/>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72389</xdr:rowOff>
    </xdr:to>
    <xdr:cxnSp macro="">
      <xdr:nvCxnSpPr>
        <xdr:cNvPr id="663" name="直線コネクタ 662"/>
        <xdr:cNvCxnSpPr/>
      </xdr:nvCxnSpPr>
      <xdr:spPr>
        <a:xfrm flipV="1">
          <a:off x="12814300" y="1817560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64"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5"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6"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7"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68"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55263</xdr:rowOff>
    </xdr:from>
    <xdr:ext cx="405111" cy="259045"/>
    <xdr:sp macro="" textlink="">
      <xdr:nvSpPr>
        <xdr:cNvPr id="669" name="n_2mainValue【公民館】&#10;有形固定資産減価償却率"/>
        <xdr:cNvSpPr txBox="1"/>
      </xdr:nvSpPr>
      <xdr:spPr>
        <a:xfrm>
          <a:off x="14389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670"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671" name="n_4mainValue【公民館】&#10;有形固定資産減価償却率"/>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95" name="直線コネクタ 69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7" name="直線コネクタ 69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9" name="直線コネクタ 69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00"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01" name="フローチャート: 判断 700"/>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02" name="フローチャート: 判断 701"/>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03" name="フローチャート: 判断 702"/>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04" name="フローチャート: 判断 70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05" name="フローチャート: 判断 704"/>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114300</xdr:rowOff>
    </xdr:from>
    <xdr:to>
      <xdr:col>112</xdr:col>
      <xdr:colOff>38100</xdr:colOff>
      <xdr:row>106</xdr:row>
      <xdr:rowOff>44450</xdr:rowOff>
    </xdr:to>
    <xdr:sp macro="" textlink="">
      <xdr:nvSpPr>
        <xdr:cNvPr id="711" name="楕円 710"/>
        <xdr:cNvSpPr/>
      </xdr:nvSpPr>
      <xdr:spPr>
        <a:xfrm>
          <a:off x="2127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121920</xdr:rowOff>
    </xdr:from>
    <xdr:to>
      <xdr:col>107</xdr:col>
      <xdr:colOff>101600</xdr:colOff>
      <xdr:row>106</xdr:row>
      <xdr:rowOff>52070</xdr:rowOff>
    </xdr:to>
    <xdr:sp macro="" textlink="">
      <xdr:nvSpPr>
        <xdr:cNvPr id="712" name="楕円 711"/>
        <xdr:cNvSpPr/>
      </xdr:nvSpPr>
      <xdr:spPr>
        <a:xfrm>
          <a:off x="20383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165100</xdr:rowOff>
    </xdr:from>
    <xdr:to>
      <xdr:col>111</xdr:col>
      <xdr:colOff>177800</xdr:colOff>
      <xdr:row>106</xdr:row>
      <xdr:rowOff>1270</xdr:rowOff>
    </xdr:to>
    <xdr:cxnSp macro="">
      <xdr:nvCxnSpPr>
        <xdr:cNvPr id="713" name="直線コネクタ 712"/>
        <xdr:cNvCxnSpPr/>
      </xdr:nvCxnSpPr>
      <xdr:spPr>
        <a:xfrm flipV="1">
          <a:off x="20434300" y="18167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123189</xdr:rowOff>
    </xdr:from>
    <xdr:to>
      <xdr:col>102</xdr:col>
      <xdr:colOff>165100</xdr:colOff>
      <xdr:row>106</xdr:row>
      <xdr:rowOff>53339</xdr:rowOff>
    </xdr:to>
    <xdr:sp macro="" textlink="">
      <xdr:nvSpPr>
        <xdr:cNvPr id="714" name="楕円 713"/>
        <xdr:cNvSpPr/>
      </xdr:nvSpPr>
      <xdr:spPr>
        <a:xfrm>
          <a:off x="19494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1270</xdr:rowOff>
    </xdr:from>
    <xdr:to>
      <xdr:col>107</xdr:col>
      <xdr:colOff>50800</xdr:colOff>
      <xdr:row>106</xdr:row>
      <xdr:rowOff>2539</xdr:rowOff>
    </xdr:to>
    <xdr:cxnSp macro="">
      <xdr:nvCxnSpPr>
        <xdr:cNvPr id="715" name="直線コネクタ 714"/>
        <xdr:cNvCxnSpPr/>
      </xdr:nvCxnSpPr>
      <xdr:spPr>
        <a:xfrm flipV="1">
          <a:off x="19545300" y="18174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129539</xdr:rowOff>
    </xdr:from>
    <xdr:to>
      <xdr:col>98</xdr:col>
      <xdr:colOff>38100</xdr:colOff>
      <xdr:row>106</xdr:row>
      <xdr:rowOff>59689</xdr:rowOff>
    </xdr:to>
    <xdr:sp macro="" textlink="">
      <xdr:nvSpPr>
        <xdr:cNvPr id="716" name="楕円 715"/>
        <xdr:cNvSpPr/>
      </xdr:nvSpPr>
      <xdr:spPr>
        <a:xfrm>
          <a:off x="18605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2539</xdr:rowOff>
    </xdr:from>
    <xdr:to>
      <xdr:col>102</xdr:col>
      <xdr:colOff>114300</xdr:colOff>
      <xdr:row>106</xdr:row>
      <xdr:rowOff>8889</xdr:rowOff>
    </xdr:to>
    <xdr:cxnSp macro="">
      <xdr:nvCxnSpPr>
        <xdr:cNvPr id="717" name="直線コネクタ 716"/>
        <xdr:cNvCxnSpPr/>
      </xdr:nvCxnSpPr>
      <xdr:spPr>
        <a:xfrm flipV="1">
          <a:off x="18656300" y="18176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18"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19"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2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21"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60977</xdr:rowOff>
    </xdr:from>
    <xdr:ext cx="469744" cy="259045"/>
    <xdr:sp macro="" textlink="">
      <xdr:nvSpPr>
        <xdr:cNvPr id="722" name="n_1mainValue【公民館】&#10;一人当たり面積"/>
        <xdr:cNvSpPr txBox="1"/>
      </xdr:nvSpPr>
      <xdr:spPr>
        <a:xfrm>
          <a:off x="210757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68597</xdr:rowOff>
    </xdr:from>
    <xdr:ext cx="469744" cy="259045"/>
    <xdr:sp macro="" textlink="">
      <xdr:nvSpPr>
        <xdr:cNvPr id="723" name="n_2mainValue【公民館】&#10;一人当たり面積"/>
        <xdr:cNvSpPr txBox="1"/>
      </xdr:nvSpPr>
      <xdr:spPr>
        <a:xfrm>
          <a:off x="20199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69866</xdr:rowOff>
    </xdr:from>
    <xdr:ext cx="469744" cy="259045"/>
    <xdr:sp macro="" textlink="">
      <xdr:nvSpPr>
        <xdr:cNvPr id="724" name="n_3mainValue【公民館】&#10;一人当たり面積"/>
        <xdr:cNvSpPr txBox="1"/>
      </xdr:nvSpPr>
      <xdr:spPr>
        <a:xfrm>
          <a:off x="19310427"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76216</xdr:rowOff>
    </xdr:from>
    <xdr:ext cx="469744" cy="259045"/>
    <xdr:sp macro="" textlink="">
      <xdr:nvSpPr>
        <xdr:cNvPr id="725" name="n_4mainValue【公民館】&#10;一人当たり面積"/>
        <xdr:cNvSpPr txBox="1"/>
      </xdr:nvSpPr>
      <xdr:spPr>
        <a:xfrm>
          <a:off x="18421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老朽化と人口の減少より一人当たりの延長が増加傾向にある。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により一人当たりの延長が増加傾向にある。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建替え、改修完了により今後、有形固定償却率の微増傾向が予想される。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建替えにより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有形固定償却率の微増傾向が予想される。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老朽化と建物が狭小のため全国より一人あたりの面積が大きく減少ちている。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老朽化と人口の減少により一人当たりの面積が増加傾向にある。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10,597
237.10
7,402,308
7,161,380
236,278
4,195,642
8,040,819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89" name="楕円 88"/>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90" name="楕円 89"/>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15240</xdr:rowOff>
    </xdr:to>
    <xdr:cxnSp macro="">
      <xdr:nvCxnSpPr>
        <xdr:cNvPr id="91" name="直線コネクタ 90"/>
        <xdr:cNvCxnSpPr/>
      </xdr:nvCxnSpPr>
      <xdr:spPr>
        <a:xfrm>
          <a:off x="2908300" y="10271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92" name="楕円 91"/>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156210</xdr:rowOff>
    </xdr:to>
    <xdr:cxnSp macro="">
      <xdr:nvCxnSpPr>
        <xdr:cNvPr id="93" name="直線コネクタ 92"/>
        <xdr:cNvCxnSpPr/>
      </xdr:nvCxnSpPr>
      <xdr:spPr>
        <a:xfrm>
          <a:off x="2019300" y="10248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94" name="楕円 93"/>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133350</xdr:rowOff>
    </xdr:to>
    <xdr:cxnSp macro="">
      <xdr:nvCxnSpPr>
        <xdr:cNvPr id="95" name="直線コネクタ 94"/>
        <xdr:cNvCxnSpPr/>
      </xdr:nvCxnSpPr>
      <xdr:spPr>
        <a:xfrm>
          <a:off x="1130300" y="1020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6"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7"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98"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99"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00" name="n_1main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01" name="n_2main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02" name="n_3main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03" name="n_4main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4"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127181</xdr:rowOff>
    </xdr:from>
    <xdr:to>
      <xdr:col>50</xdr:col>
      <xdr:colOff>165100</xdr:colOff>
      <xdr:row>60</xdr:row>
      <xdr:rowOff>57331</xdr:rowOff>
    </xdr:to>
    <xdr:sp macro="" textlink="">
      <xdr:nvSpPr>
        <xdr:cNvPr id="145" name="楕円 144"/>
        <xdr:cNvSpPr/>
      </xdr:nvSpPr>
      <xdr:spPr>
        <a:xfrm>
          <a:off x="958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140244</xdr:rowOff>
    </xdr:from>
    <xdr:to>
      <xdr:col>46</xdr:col>
      <xdr:colOff>38100</xdr:colOff>
      <xdr:row>60</xdr:row>
      <xdr:rowOff>70394</xdr:rowOff>
    </xdr:to>
    <xdr:sp macro="" textlink="">
      <xdr:nvSpPr>
        <xdr:cNvPr id="146" name="楕円 145"/>
        <xdr:cNvSpPr/>
      </xdr:nvSpPr>
      <xdr:spPr>
        <a:xfrm>
          <a:off x="869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6531</xdr:rowOff>
    </xdr:from>
    <xdr:to>
      <xdr:col>50</xdr:col>
      <xdr:colOff>114300</xdr:colOff>
      <xdr:row>60</xdr:row>
      <xdr:rowOff>19594</xdr:rowOff>
    </xdr:to>
    <xdr:cxnSp macro="">
      <xdr:nvCxnSpPr>
        <xdr:cNvPr id="147" name="直線コネクタ 146"/>
        <xdr:cNvCxnSpPr/>
      </xdr:nvCxnSpPr>
      <xdr:spPr>
        <a:xfrm flipV="1">
          <a:off x="8750300" y="1029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141877</xdr:rowOff>
    </xdr:from>
    <xdr:to>
      <xdr:col>41</xdr:col>
      <xdr:colOff>101600</xdr:colOff>
      <xdr:row>60</xdr:row>
      <xdr:rowOff>72027</xdr:rowOff>
    </xdr:to>
    <xdr:sp macro="" textlink="">
      <xdr:nvSpPr>
        <xdr:cNvPr id="148" name="楕円 147"/>
        <xdr:cNvSpPr/>
      </xdr:nvSpPr>
      <xdr:spPr>
        <a:xfrm>
          <a:off x="781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19594</xdr:rowOff>
    </xdr:from>
    <xdr:to>
      <xdr:col>45</xdr:col>
      <xdr:colOff>177800</xdr:colOff>
      <xdr:row>60</xdr:row>
      <xdr:rowOff>21227</xdr:rowOff>
    </xdr:to>
    <xdr:cxnSp macro="">
      <xdr:nvCxnSpPr>
        <xdr:cNvPr id="149" name="直線コネクタ 148"/>
        <xdr:cNvCxnSpPr/>
      </xdr:nvCxnSpPr>
      <xdr:spPr>
        <a:xfrm flipV="1">
          <a:off x="7861300" y="103065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14515</xdr:rowOff>
    </xdr:from>
    <xdr:to>
      <xdr:col>36</xdr:col>
      <xdr:colOff>165100</xdr:colOff>
      <xdr:row>60</xdr:row>
      <xdr:rowOff>116115</xdr:rowOff>
    </xdr:to>
    <xdr:sp macro="" textlink="">
      <xdr:nvSpPr>
        <xdr:cNvPr id="150" name="楕円 149"/>
        <xdr:cNvSpPr/>
      </xdr:nvSpPr>
      <xdr:spPr>
        <a:xfrm>
          <a:off x="692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21227</xdr:rowOff>
    </xdr:from>
    <xdr:to>
      <xdr:col>41</xdr:col>
      <xdr:colOff>50800</xdr:colOff>
      <xdr:row>60</xdr:row>
      <xdr:rowOff>65315</xdr:rowOff>
    </xdr:to>
    <xdr:cxnSp macro="">
      <xdr:nvCxnSpPr>
        <xdr:cNvPr id="151" name="直線コネクタ 150"/>
        <xdr:cNvCxnSpPr/>
      </xdr:nvCxnSpPr>
      <xdr:spPr>
        <a:xfrm flipV="1">
          <a:off x="6972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152"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153"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154"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155" name="n_4aveValue【体育館・プール】&#10;一人当たり面積"/>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73858</xdr:rowOff>
    </xdr:from>
    <xdr:ext cx="469744" cy="259045"/>
    <xdr:sp macro="" textlink="">
      <xdr:nvSpPr>
        <xdr:cNvPr id="156" name="n_1mainValue【体育館・プール】&#10;一人当たり面積"/>
        <xdr:cNvSpPr txBox="1"/>
      </xdr:nvSpPr>
      <xdr:spPr>
        <a:xfrm>
          <a:off x="9391727"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86921</xdr:rowOff>
    </xdr:from>
    <xdr:ext cx="469744" cy="259045"/>
    <xdr:sp macro="" textlink="">
      <xdr:nvSpPr>
        <xdr:cNvPr id="157" name="n_2mainValue【体育館・プール】&#10;一人当たり面積"/>
        <xdr:cNvSpPr txBox="1"/>
      </xdr:nvSpPr>
      <xdr:spPr>
        <a:xfrm>
          <a:off x="8515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88554</xdr:rowOff>
    </xdr:from>
    <xdr:ext cx="469744" cy="259045"/>
    <xdr:sp macro="" textlink="">
      <xdr:nvSpPr>
        <xdr:cNvPr id="158" name="n_3mainValue【体育館・プール】&#10;一人当たり面積"/>
        <xdr:cNvSpPr txBox="1"/>
      </xdr:nvSpPr>
      <xdr:spPr>
        <a:xfrm>
          <a:off x="7626427" y="100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132642</xdr:rowOff>
    </xdr:from>
    <xdr:ext cx="469744" cy="259045"/>
    <xdr:sp macro="" textlink="">
      <xdr:nvSpPr>
        <xdr:cNvPr id="159" name="n_4mainValue【体育館・プール】&#10;一人当たり面積"/>
        <xdr:cNvSpPr txBox="1"/>
      </xdr:nvSpPr>
      <xdr:spPr>
        <a:xfrm>
          <a:off x="6737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85" name="直線コネクタ 184"/>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6"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7" name="直線コネクタ 186"/>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8"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9" name="直線コネクタ 188"/>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0"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1" name="フローチャート: 判断 190"/>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2" name="フローチャート: 判断 191"/>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3" name="フローチャート: 判断 192"/>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4" name="フローチャート: 判断 193"/>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95" name="フローチャート: 判断 194"/>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121194</xdr:rowOff>
    </xdr:from>
    <xdr:to>
      <xdr:col>6</xdr:col>
      <xdr:colOff>38100</xdr:colOff>
      <xdr:row>83</xdr:row>
      <xdr:rowOff>51344</xdr:rowOff>
    </xdr:to>
    <xdr:sp macro="" textlink="">
      <xdr:nvSpPr>
        <xdr:cNvPr id="201" name="楕円 200"/>
        <xdr:cNvSpPr/>
      </xdr:nvSpPr>
      <xdr:spPr>
        <a:xfrm>
          <a:off x="107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58075</xdr:rowOff>
    </xdr:from>
    <xdr:ext cx="405111" cy="259045"/>
    <xdr:sp macro="" textlink="">
      <xdr:nvSpPr>
        <xdr:cNvPr id="202"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03"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04"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05" name="n_4ave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67871</xdr:rowOff>
    </xdr:from>
    <xdr:ext cx="405111" cy="259045"/>
    <xdr:sp macro="" textlink="">
      <xdr:nvSpPr>
        <xdr:cNvPr id="206" name="n_4mainValue【福祉施設】&#10;有形固定資産減価償却率"/>
        <xdr:cNvSpPr txBox="1"/>
      </xdr:nvSpPr>
      <xdr:spPr>
        <a:xfrm>
          <a:off x="927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0" name="直線コネクタ 229"/>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31"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32" name="直線コネクタ 231"/>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33"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34" name="直線コネクタ 233"/>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35" name="【福祉施設】&#10;一人当たり面積平均値テキスト"/>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36" name="フローチャート: 判断 235"/>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37" name="フローチャート: 判断 236"/>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38" name="フローチャート: 判断 237"/>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39" name="フローチャート: 判断 238"/>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0" name="フローチャート: 判断 239"/>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15875</xdr:rowOff>
    </xdr:from>
    <xdr:to>
      <xdr:col>36</xdr:col>
      <xdr:colOff>165100</xdr:colOff>
      <xdr:row>84</xdr:row>
      <xdr:rowOff>117475</xdr:rowOff>
    </xdr:to>
    <xdr:sp macro="" textlink="">
      <xdr:nvSpPr>
        <xdr:cNvPr id="246" name="楕円 245"/>
        <xdr:cNvSpPr/>
      </xdr:nvSpPr>
      <xdr:spPr>
        <a:xfrm>
          <a:off x="6921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8272</xdr:rowOff>
    </xdr:from>
    <xdr:ext cx="469744" cy="259045"/>
    <xdr:sp macro="" textlink="">
      <xdr:nvSpPr>
        <xdr:cNvPr id="247"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48"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49"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250" name="n_4aveValue【福祉施設】&#10;一人当たり面積"/>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134002</xdr:rowOff>
    </xdr:from>
    <xdr:ext cx="469744" cy="259045"/>
    <xdr:sp macro="" textlink="">
      <xdr:nvSpPr>
        <xdr:cNvPr id="251" name="n_4mainValue【福祉施設】&#10;一人当たり面積"/>
        <xdr:cNvSpPr txBox="1"/>
      </xdr:nvSpPr>
      <xdr:spPr>
        <a:xfrm>
          <a:off x="6737427" y="14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8" name="テキスト ボックス 2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9" name="直線コネクタ 2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0" name="テキスト ボックス 2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1" name="直線コネクタ 2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2" name="テキスト ボックス 2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3" name="直線コネクタ 2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4" name="テキスト ボックス 2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5" name="直線コネクタ 2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6" name="テキスト ボックス 2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7" name="直線コネクタ 2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8" name="テキスト ボックス 2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0" name="テキスト ボックス 2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92" name="直線コネクタ 29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9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4" name="直線コネクタ 2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9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96" name="直線コネクタ 29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297"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298" name="フローチャート: 判断 29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99" name="フローチャート: 判断 29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00" name="フローチャート: 判断 29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01" name="フローチャート: 判断 30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02" name="フローチャート: 判断 301"/>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08" name="楕円 30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38735</xdr:rowOff>
    </xdr:from>
    <xdr:to>
      <xdr:col>76</xdr:col>
      <xdr:colOff>165100</xdr:colOff>
      <xdr:row>36</xdr:row>
      <xdr:rowOff>140335</xdr:rowOff>
    </xdr:to>
    <xdr:sp macro="" textlink="">
      <xdr:nvSpPr>
        <xdr:cNvPr id="309" name="楕円 308"/>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37</xdr:row>
      <xdr:rowOff>41910</xdr:rowOff>
    </xdr:to>
    <xdr:cxnSp macro="">
      <xdr:nvCxnSpPr>
        <xdr:cNvPr id="310" name="直線コネクタ 309"/>
        <xdr:cNvCxnSpPr/>
      </xdr:nvCxnSpPr>
      <xdr:spPr>
        <a:xfrm>
          <a:off x="14592300" y="62617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311" name="楕円 310"/>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89535</xdr:rowOff>
    </xdr:to>
    <xdr:cxnSp macro="">
      <xdr:nvCxnSpPr>
        <xdr:cNvPr id="312" name="直線コネクタ 311"/>
        <xdr:cNvCxnSpPr/>
      </xdr:nvCxnSpPr>
      <xdr:spPr>
        <a:xfrm>
          <a:off x="13703300" y="6257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313" name="楕円 312"/>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36</xdr:row>
      <xdr:rowOff>85725</xdr:rowOff>
    </xdr:to>
    <xdr:cxnSp macro="">
      <xdr:nvCxnSpPr>
        <xdr:cNvPr id="314" name="直線コネクタ 313"/>
        <xdr:cNvCxnSpPr/>
      </xdr:nvCxnSpPr>
      <xdr:spPr>
        <a:xfrm>
          <a:off x="12814300" y="6231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15"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16"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17"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318" name="n_4ave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319"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320" name="n_2mainValue【一般廃棄物処理施設】&#10;有形固定資産減価償却率"/>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321" name="n_3mainValue【一般廃棄物処理施設】&#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322" name="n_4mainValue【一般廃棄物処理施設】&#10;有形固定資産減価償却率"/>
        <xdr:cNvSpPr txBox="1"/>
      </xdr:nvSpPr>
      <xdr:spPr>
        <a:xfrm>
          <a:off x="12611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4" name="テキスト ボックス 3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6" name="テキスト ボックス 3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8" name="テキスト ボックス 3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0" name="テキスト ボックス 3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44" name="直線コネクタ 343"/>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45"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46" name="直線コネクタ 345"/>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47"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48" name="直線コネクタ 347"/>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49"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50" name="フローチャート: 判断 349"/>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51" name="フローチャート: 判断 350"/>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52" name="フローチャート: 判断 351"/>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53" name="フローチャート: 判断 352"/>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54" name="フローチャート: 判断 353"/>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137999</xdr:rowOff>
    </xdr:from>
    <xdr:to>
      <xdr:col>112</xdr:col>
      <xdr:colOff>38100</xdr:colOff>
      <xdr:row>41</xdr:row>
      <xdr:rowOff>68149</xdr:rowOff>
    </xdr:to>
    <xdr:sp macro="" textlink="">
      <xdr:nvSpPr>
        <xdr:cNvPr id="360" name="楕円 359"/>
        <xdr:cNvSpPr/>
      </xdr:nvSpPr>
      <xdr:spPr>
        <a:xfrm>
          <a:off x="21272500" y="6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130316</xdr:rowOff>
    </xdr:from>
    <xdr:to>
      <xdr:col>107</xdr:col>
      <xdr:colOff>101600</xdr:colOff>
      <xdr:row>41</xdr:row>
      <xdr:rowOff>60466</xdr:rowOff>
    </xdr:to>
    <xdr:sp macro="" textlink="">
      <xdr:nvSpPr>
        <xdr:cNvPr id="361" name="楕円 360"/>
        <xdr:cNvSpPr/>
      </xdr:nvSpPr>
      <xdr:spPr>
        <a:xfrm>
          <a:off x="20383500" y="6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9666</xdr:rowOff>
    </xdr:from>
    <xdr:to>
      <xdr:col>111</xdr:col>
      <xdr:colOff>177800</xdr:colOff>
      <xdr:row>41</xdr:row>
      <xdr:rowOff>17349</xdr:rowOff>
    </xdr:to>
    <xdr:cxnSp macro="">
      <xdr:nvCxnSpPr>
        <xdr:cNvPr id="362" name="直線コネクタ 361"/>
        <xdr:cNvCxnSpPr/>
      </xdr:nvCxnSpPr>
      <xdr:spPr>
        <a:xfrm>
          <a:off x="20434300" y="703911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92110</xdr:rowOff>
    </xdr:from>
    <xdr:to>
      <xdr:col>102</xdr:col>
      <xdr:colOff>165100</xdr:colOff>
      <xdr:row>35</xdr:row>
      <xdr:rowOff>22260</xdr:rowOff>
    </xdr:to>
    <xdr:sp macro="" textlink="">
      <xdr:nvSpPr>
        <xdr:cNvPr id="363" name="楕円 362"/>
        <xdr:cNvSpPr/>
      </xdr:nvSpPr>
      <xdr:spPr>
        <a:xfrm>
          <a:off x="19494500" y="59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142910</xdr:rowOff>
    </xdr:from>
    <xdr:to>
      <xdr:col>107</xdr:col>
      <xdr:colOff>50800</xdr:colOff>
      <xdr:row>41</xdr:row>
      <xdr:rowOff>9666</xdr:rowOff>
    </xdr:to>
    <xdr:cxnSp macro="">
      <xdr:nvCxnSpPr>
        <xdr:cNvPr id="364" name="直線コネクタ 363"/>
        <xdr:cNvCxnSpPr/>
      </xdr:nvCxnSpPr>
      <xdr:spPr>
        <a:xfrm>
          <a:off x="19545300" y="5972210"/>
          <a:ext cx="889000" cy="10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141849</xdr:rowOff>
    </xdr:from>
    <xdr:to>
      <xdr:col>98</xdr:col>
      <xdr:colOff>38100</xdr:colOff>
      <xdr:row>41</xdr:row>
      <xdr:rowOff>71999</xdr:rowOff>
    </xdr:to>
    <xdr:sp macro="" textlink="">
      <xdr:nvSpPr>
        <xdr:cNvPr id="365" name="楕円 364"/>
        <xdr:cNvSpPr/>
      </xdr:nvSpPr>
      <xdr:spPr>
        <a:xfrm>
          <a:off x="18605500" y="69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142910</xdr:rowOff>
    </xdr:from>
    <xdr:to>
      <xdr:col>102</xdr:col>
      <xdr:colOff>114300</xdr:colOff>
      <xdr:row>41</xdr:row>
      <xdr:rowOff>21199</xdr:rowOff>
    </xdr:to>
    <xdr:cxnSp macro="">
      <xdr:nvCxnSpPr>
        <xdr:cNvPr id="366" name="直線コネクタ 365"/>
        <xdr:cNvCxnSpPr/>
      </xdr:nvCxnSpPr>
      <xdr:spPr>
        <a:xfrm flipV="1">
          <a:off x="18656300" y="5972210"/>
          <a:ext cx="889000" cy="10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367"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368"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69"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70"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59276</xdr:rowOff>
    </xdr:from>
    <xdr:ext cx="534377" cy="259045"/>
    <xdr:sp macro="" textlink="">
      <xdr:nvSpPr>
        <xdr:cNvPr id="371" name="n_1mainValue【一般廃棄物処理施設】&#10;一人当たり有形固定資産（償却資産）額"/>
        <xdr:cNvSpPr txBox="1"/>
      </xdr:nvSpPr>
      <xdr:spPr>
        <a:xfrm>
          <a:off x="21043411" y="70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51593</xdr:rowOff>
    </xdr:from>
    <xdr:ext cx="534377" cy="259045"/>
    <xdr:sp macro="" textlink="">
      <xdr:nvSpPr>
        <xdr:cNvPr id="372" name="n_2mainValue【一般廃棄物処理施設】&#10;一人当たり有形固定資産（償却資産）額"/>
        <xdr:cNvSpPr txBox="1"/>
      </xdr:nvSpPr>
      <xdr:spPr>
        <a:xfrm>
          <a:off x="20167111" y="70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38787</xdr:rowOff>
    </xdr:from>
    <xdr:ext cx="599010" cy="259045"/>
    <xdr:sp macro="" textlink="">
      <xdr:nvSpPr>
        <xdr:cNvPr id="373" name="n_3mainValue【一般廃棄物処理施設】&#10;一人当たり有形固定資産（償却資産）額"/>
        <xdr:cNvSpPr txBox="1"/>
      </xdr:nvSpPr>
      <xdr:spPr>
        <a:xfrm>
          <a:off x="19245795" y="56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63126</xdr:rowOff>
    </xdr:from>
    <xdr:ext cx="534377" cy="259045"/>
    <xdr:sp macro="" textlink="">
      <xdr:nvSpPr>
        <xdr:cNvPr id="374" name="n_4mainValue【一般廃棄物処理施設】&#10;一人当たり有形固定資産（償却資産）額"/>
        <xdr:cNvSpPr txBox="1"/>
      </xdr:nvSpPr>
      <xdr:spPr>
        <a:xfrm>
          <a:off x="18389111" y="70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5" name="テキスト ボックス 3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6" name="直線コネクタ 3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7" name="テキスト ボックス 38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8" name="直線コネクタ 3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9" name="テキスト ボックス 3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0" name="直線コネクタ 3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1" name="テキスト ボックス 3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2" name="直線コネクタ 3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3" name="テキスト ボックス 3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4" name="直線コネクタ 3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5" name="テキスト ボックス 3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7" name="テキスト ボックス 39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399" name="直線コネクタ 398"/>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0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01" name="直線コネクタ 40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402" name="【保健センター・保健所】&#10;有形固定資産減価償却率最大値テキスト"/>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403" name="直線コネクタ 402"/>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404"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05" name="フローチャート: 判断 404"/>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406" name="フローチャート: 判断 405"/>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07" name="フローチャート: 判断 406"/>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408" name="フローチャート: 判断 407"/>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09" name="フローチャート: 判断 408"/>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170180</xdr:rowOff>
    </xdr:from>
    <xdr:to>
      <xdr:col>81</xdr:col>
      <xdr:colOff>101600</xdr:colOff>
      <xdr:row>56</xdr:row>
      <xdr:rowOff>100330</xdr:rowOff>
    </xdr:to>
    <xdr:sp macro="" textlink="">
      <xdr:nvSpPr>
        <xdr:cNvPr id="415" name="楕円 414"/>
        <xdr:cNvSpPr/>
      </xdr:nvSpPr>
      <xdr:spPr>
        <a:xfrm>
          <a:off x="1543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133985</xdr:rowOff>
    </xdr:from>
    <xdr:to>
      <xdr:col>76</xdr:col>
      <xdr:colOff>165100</xdr:colOff>
      <xdr:row>56</xdr:row>
      <xdr:rowOff>64135</xdr:rowOff>
    </xdr:to>
    <xdr:sp macro="" textlink="">
      <xdr:nvSpPr>
        <xdr:cNvPr id="416" name="楕円 415"/>
        <xdr:cNvSpPr/>
      </xdr:nvSpPr>
      <xdr:spPr>
        <a:xfrm>
          <a:off x="14541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xdr:rowOff>
    </xdr:from>
    <xdr:to>
      <xdr:col>81</xdr:col>
      <xdr:colOff>50800</xdr:colOff>
      <xdr:row>56</xdr:row>
      <xdr:rowOff>49530</xdr:rowOff>
    </xdr:to>
    <xdr:cxnSp macro="">
      <xdr:nvCxnSpPr>
        <xdr:cNvPr id="417" name="直線コネクタ 416"/>
        <xdr:cNvCxnSpPr/>
      </xdr:nvCxnSpPr>
      <xdr:spPr>
        <a:xfrm>
          <a:off x="14592300" y="9614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18" name="楕円 417"/>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13335</xdr:rowOff>
    </xdr:to>
    <xdr:cxnSp macro="">
      <xdr:nvCxnSpPr>
        <xdr:cNvPr id="419" name="直線コネクタ 418"/>
        <xdr:cNvCxnSpPr/>
      </xdr:nvCxnSpPr>
      <xdr:spPr>
        <a:xfrm>
          <a:off x="13703300" y="9601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124460</xdr:rowOff>
    </xdr:from>
    <xdr:to>
      <xdr:col>67</xdr:col>
      <xdr:colOff>101600</xdr:colOff>
      <xdr:row>57</xdr:row>
      <xdr:rowOff>54610</xdr:rowOff>
    </xdr:to>
    <xdr:sp macro="" textlink="">
      <xdr:nvSpPr>
        <xdr:cNvPr id="420" name="楕円 419"/>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57</xdr:row>
      <xdr:rowOff>3810</xdr:rowOff>
    </xdr:to>
    <xdr:cxnSp macro="">
      <xdr:nvCxnSpPr>
        <xdr:cNvPr id="421" name="直線コネクタ 420"/>
        <xdr:cNvCxnSpPr/>
      </xdr:nvCxnSpPr>
      <xdr:spPr>
        <a:xfrm flipV="1">
          <a:off x="12814300" y="9601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40022</xdr:rowOff>
    </xdr:from>
    <xdr:ext cx="405111" cy="259045"/>
    <xdr:sp macro="" textlink="">
      <xdr:nvSpPr>
        <xdr:cNvPr id="422" name="n_1aveValue【保健センター・保健所】&#10;有形固定資産減価償却率"/>
        <xdr:cNvSpPr txBox="1"/>
      </xdr:nvSpPr>
      <xdr:spPr>
        <a:xfrm>
          <a:off x="15266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423"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424" name="n_3aveValue【保健センター・保健所】&#10;有形固定資産減価償却率"/>
        <xdr:cNvSpPr txBox="1"/>
      </xdr:nvSpPr>
      <xdr:spPr>
        <a:xfrm>
          <a:off x="13500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25"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116857</xdr:rowOff>
    </xdr:from>
    <xdr:ext cx="405111" cy="259045"/>
    <xdr:sp macro="" textlink="">
      <xdr:nvSpPr>
        <xdr:cNvPr id="426" name="n_1mainValue【保健センター・保健所】&#10;有形固定資産減価償却率"/>
        <xdr:cNvSpPr txBox="1"/>
      </xdr:nvSpPr>
      <xdr:spPr>
        <a:xfrm>
          <a:off x="15266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80662</xdr:rowOff>
    </xdr:from>
    <xdr:ext cx="405111" cy="259045"/>
    <xdr:sp macro="" textlink="">
      <xdr:nvSpPr>
        <xdr:cNvPr id="427" name="n_2mainValue【保健センター・保健所】&#10;有形固定資産減価償却率"/>
        <xdr:cNvSpPr txBox="1"/>
      </xdr:nvSpPr>
      <xdr:spPr>
        <a:xfrm>
          <a:off x="1438974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28"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71137</xdr:rowOff>
    </xdr:from>
    <xdr:ext cx="405111" cy="259045"/>
    <xdr:sp macro="" textlink="">
      <xdr:nvSpPr>
        <xdr:cNvPr id="429" name="n_4mainValue【保健センター・保健所】&#10;有形固定資産減価償却率"/>
        <xdr:cNvSpPr txBox="1"/>
      </xdr:nvSpPr>
      <xdr:spPr>
        <a:xfrm>
          <a:off x="12611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53" name="直線コネクタ 452"/>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5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55" name="直線コネクタ 45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5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57" name="直線コネクタ 45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58"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59" name="フローチャート: 判断 458"/>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60" name="フローチャート: 判断 45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61" name="フローチャート: 判断 460"/>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62" name="フローチャート: 判断 46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63" name="フローチャート: 判断 462"/>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139700</xdr:rowOff>
    </xdr:from>
    <xdr:to>
      <xdr:col>112</xdr:col>
      <xdr:colOff>38100</xdr:colOff>
      <xdr:row>57</xdr:row>
      <xdr:rowOff>69850</xdr:rowOff>
    </xdr:to>
    <xdr:sp macro="" textlink="">
      <xdr:nvSpPr>
        <xdr:cNvPr id="469" name="楕円 468"/>
        <xdr:cNvSpPr/>
      </xdr:nvSpPr>
      <xdr:spPr>
        <a:xfrm>
          <a:off x="2127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158750</xdr:rowOff>
    </xdr:from>
    <xdr:to>
      <xdr:col>107</xdr:col>
      <xdr:colOff>101600</xdr:colOff>
      <xdr:row>57</xdr:row>
      <xdr:rowOff>88900</xdr:rowOff>
    </xdr:to>
    <xdr:sp macro="" textlink="">
      <xdr:nvSpPr>
        <xdr:cNvPr id="470" name="楕円 469"/>
        <xdr:cNvSpPr/>
      </xdr:nvSpPr>
      <xdr:spPr>
        <a:xfrm>
          <a:off x="20383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19050</xdr:rowOff>
    </xdr:from>
    <xdr:to>
      <xdr:col>111</xdr:col>
      <xdr:colOff>177800</xdr:colOff>
      <xdr:row>57</xdr:row>
      <xdr:rowOff>38100</xdr:rowOff>
    </xdr:to>
    <xdr:cxnSp macro="">
      <xdr:nvCxnSpPr>
        <xdr:cNvPr id="471" name="直線コネクタ 470"/>
        <xdr:cNvCxnSpPr/>
      </xdr:nvCxnSpPr>
      <xdr:spPr>
        <a:xfrm flipV="1">
          <a:off x="20434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162560</xdr:rowOff>
    </xdr:from>
    <xdr:to>
      <xdr:col>102</xdr:col>
      <xdr:colOff>165100</xdr:colOff>
      <xdr:row>57</xdr:row>
      <xdr:rowOff>92710</xdr:rowOff>
    </xdr:to>
    <xdr:sp macro="" textlink="">
      <xdr:nvSpPr>
        <xdr:cNvPr id="472" name="楕円 471"/>
        <xdr:cNvSpPr/>
      </xdr:nvSpPr>
      <xdr:spPr>
        <a:xfrm>
          <a:off x="19494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38100</xdr:rowOff>
    </xdr:from>
    <xdr:to>
      <xdr:col>107</xdr:col>
      <xdr:colOff>50800</xdr:colOff>
      <xdr:row>57</xdr:row>
      <xdr:rowOff>41910</xdr:rowOff>
    </xdr:to>
    <xdr:cxnSp macro="">
      <xdr:nvCxnSpPr>
        <xdr:cNvPr id="473" name="直線コネクタ 472"/>
        <xdr:cNvCxnSpPr/>
      </xdr:nvCxnSpPr>
      <xdr:spPr>
        <a:xfrm flipV="1">
          <a:off x="19545300" y="9810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29210</xdr:rowOff>
    </xdr:from>
    <xdr:to>
      <xdr:col>98</xdr:col>
      <xdr:colOff>38100</xdr:colOff>
      <xdr:row>55</xdr:row>
      <xdr:rowOff>130810</xdr:rowOff>
    </xdr:to>
    <xdr:sp macro="" textlink="">
      <xdr:nvSpPr>
        <xdr:cNvPr id="474" name="楕円 473"/>
        <xdr:cNvSpPr/>
      </xdr:nvSpPr>
      <xdr:spPr>
        <a:xfrm>
          <a:off x="18605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80010</xdr:rowOff>
    </xdr:from>
    <xdr:to>
      <xdr:col>102</xdr:col>
      <xdr:colOff>114300</xdr:colOff>
      <xdr:row>57</xdr:row>
      <xdr:rowOff>41910</xdr:rowOff>
    </xdr:to>
    <xdr:cxnSp macro="">
      <xdr:nvCxnSpPr>
        <xdr:cNvPr id="475" name="直線コネクタ 474"/>
        <xdr:cNvCxnSpPr/>
      </xdr:nvCxnSpPr>
      <xdr:spPr>
        <a:xfrm>
          <a:off x="18656300" y="95097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476"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477" name="n_2aveValue【保健センター・保健所】&#10;一人当たり面積"/>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478" name="n_3aveValue【保健センター・保健所】&#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479" name="n_4aveValue【保健センター・保健所】&#10;一人当たり面積"/>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86377</xdr:rowOff>
    </xdr:from>
    <xdr:ext cx="469744" cy="259045"/>
    <xdr:sp macro="" textlink="">
      <xdr:nvSpPr>
        <xdr:cNvPr id="480" name="n_1mainValue【保健センター・保健所】&#10;一人当たり面積"/>
        <xdr:cNvSpPr txBox="1"/>
      </xdr:nvSpPr>
      <xdr:spPr>
        <a:xfrm>
          <a:off x="210757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105427</xdr:rowOff>
    </xdr:from>
    <xdr:ext cx="469744" cy="259045"/>
    <xdr:sp macro="" textlink="">
      <xdr:nvSpPr>
        <xdr:cNvPr id="481" name="n_2mainValue【保健センター・保健所】&#10;一人当たり面積"/>
        <xdr:cNvSpPr txBox="1"/>
      </xdr:nvSpPr>
      <xdr:spPr>
        <a:xfrm>
          <a:off x="20199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109237</xdr:rowOff>
    </xdr:from>
    <xdr:ext cx="469744" cy="259045"/>
    <xdr:sp macro="" textlink="">
      <xdr:nvSpPr>
        <xdr:cNvPr id="482" name="n_3mainValue【保健センター・保健所】&#10;一人当たり面積"/>
        <xdr:cNvSpPr txBox="1"/>
      </xdr:nvSpPr>
      <xdr:spPr>
        <a:xfrm>
          <a:off x="19310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147337</xdr:rowOff>
    </xdr:from>
    <xdr:ext cx="469744" cy="259045"/>
    <xdr:sp macro="" textlink="">
      <xdr:nvSpPr>
        <xdr:cNvPr id="483" name="n_4mainValue【保健センター・保健所】&#10;一人当たり面積"/>
        <xdr:cNvSpPr txBox="1"/>
      </xdr:nvSpPr>
      <xdr:spPr>
        <a:xfrm>
          <a:off x="18421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4" name="テキスト ボックス 4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6" name="テキスト ボックス 4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6" name="テキスト ボックス 5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08" name="直線コネクタ 507"/>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09"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10" name="直線コネクタ 509"/>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11"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12" name="直線コネクタ 511"/>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13"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14" name="フローチャート: 判断 513"/>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15" name="フローチャート: 判断 514"/>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16" name="フローチャート: 判断 51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17" name="フローチャート: 判断 516"/>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18" name="フローチャート: 判断 517"/>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160655</xdr:rowOff>
    </xdr:from>
    <xdr:to>
      <xdr:col>67</xdr:col>
      <xdr:colOff>101600</xdr:colOff>
      <xdr:row>85</xdr:row>
      <xdr:rowOff>90805</xdr:rowOff>
    </xdr:to>
    <xdr:sp macro="" textlink="">
      <xdr:nvSpPr>
        <xdr:cNvPr id="524" name="楕円 523"/>
        <xdr:cNvSpPr/>
      </xdr:nvSpPr>
      <xdr:spPr>
        <a:xfrm>
          <a:off x="12763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164482</xdr:rowOff>
    </xdr:from>
    <xdr:ext cx="405111" cy="259045"/>
    <xdr:sp macro="" textlink="">
      <xdr:nvSpPr>
        <xdr:cNvPr id="525"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26"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27"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28"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81932</xdr:rowOff>
    </xdr:from>
    <xdr:ext cx="405111" cy="259045"/>
    <xdr:sp macro="" textlink="">
      <xdr:nvSpPr>
        <xdr:cNvPr id="529" name="n_4mainValue【消防施設】&#10;有形固定資産減価償却率"/>
        <xdr:cNvSpPr txBox="1"/>
      </xdr:nvSpPr>
      <xdr:spPr>
        <a:xfrm>
          <a:off x="12611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53" name="直線コネクタ 552"/>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5" name="直線コネクタ 55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56"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57" name="直線コネクタ 556"/>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558"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59" name="フローチャート: 判断 558"/>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60" name="フローチャート: 判断 559"/>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61" name="フローチャート: 判断 560"/>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62" name="フローチャート: 判断 56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63" name="フローチャート: 判断 562"/>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113030</xdr:rowOff>
    </xdr:from>
    <xdr:to>
      <xdr:col>98</xdr:col>
      <xdr:colOff>38100</xdr:colOff>
      <xdr:row>83</xdr:row>
      <xdr:rowOff>43180</xdr:rowOff>
    </xdr:to>
    <xdr:sp macro="" textlink="">
      <xdr:nvSpPr>
        <xdr:cNvPr id="569" name="楕円 568"/>
        <xdr:cNvSpPr/>
      </xdr:nvSpPr>
      <xdr:spPr>
        <a:xfrm>
          <a:off x="18605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63516</xdr:rowOff>
    </xdr:from>
    <xdr:ext cx="469744" cy="259045"/>
    <xdr:sp macro="" textlink="">
      <xdr:nvSpPr>
        <xdr:cNvPr id="570"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71"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72"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573" name="n_4aveValue【消防施設】&#10;一人当たり面積"/>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59707</xdr:rowOff>
    </xdr:from>
    <xdr:ext cx="469744" cy="259045"/>
    <xdr:sp macro="" textlink="">
      <xdr:nvSpPr>
        <xdr:cNvPr id="574" name="n_4mainValue【消防施設】&#10;一人当たり面積"/>
        <xdr:cNvSpPr txBox="1"/>
      </xdr:nvSpPr>
      <xdr:spPr>
        <a:xfrm>
          <a:off x="18421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5" name="テキスト ボックス 58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7" name="テキスト ボックス 58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7" name="テキスト ボックス 59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00" name="直線コネクタ 59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0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02" name="直線コネクタ 60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0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04" name="直線コネクタ 60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05"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06" name="フローチャート: 判断 60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07" name="フローチャート: 判断 60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08" name="フローチャート: 判断 60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09" name="フローチャート: 判断 60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10" name="フローチャート: 判断 60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616" name="楕円 615"/>
        <xdr:cNvSpPr/>
      </xdr:nvSpPr>
      <xdr:spPr>
        <a:xfrm>
          <a:off x="15430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134801</xdr:rowOff>
    </xdr:from>
    <xdr:to>
      <xdr:col>76</xdr:col>
      <xdr:colOff>165100</xdr:colOff>
      <xdr:row>109</xdr:row>
      <xdr:rowOff>64951</xdr:rowOff>
    </xdr:to>
    <xdr:sp macro="" textlink="">
      <xdr:nvSpPr>
        <xdr:cNvPr id="617" name="楕円 616"/>
        <xdr:cNvSpPr/>
      </xdr:nvSpPr>
      <xdr:spPr>
        <a:xfrm>
          <a:off x="14541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14151</xdr:rowOff>
    </xdr:from>
    <xdr:to>
      <xdr:col>81</xdr:col>
      <xdr:colOff>50800</xdr:colOff>
      <xdr:row>109</xdr:row>
      <xdr:rowOff>28848</xdr:rowOff>
    </xdr:to>
    <xdr:cxnSp macro="">
      <xdr:nvCxnSpPr>
        <xdr:cNvPr id="618" name="直線コネクタ 617"/>
        <xdr:cNvCxnSpPr/>
      </xdr:nvCxnSpPr>
      <xdr:spPr>
        <a:xfrm>
          <a:off x="14592300" y="187022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619" name="楕円 618"/>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14151</xdr:rowOff>
    </xdr:to>
    <xdr:cxnSp macro="">
      <xdr:nvCxnSpPr>
        <xdr:cNvPr id="620" name="直線コネクタ 619"/>
        <xdr:cNvCxnSpPr/>
      </xdr:nvCxnSpPr>
      <xdr:spPr>
        <a:xfrm>
          <a:off x="13703300" y="186875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621" name="楕円 620"/>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108</xdr:row>
      <xdr:rowOff>170906</xdr:rowOff>
    </xdr:to>
    <xdr:cxnSp macro="">
      <xdr:nvCxnSpPr>
        <xdr:cNvPr id="622" name="直線コネクタ 621"/>
        <xdr:cNvCxnSpPr/>
      </xdr:nvCxnSpPr>
      <xdr:spPr>
        <a:xfrm>
          <a:off x="12814300" y="18658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2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24"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25"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2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627" name="n_1mainValue【庁舎】&#10;有形固定資産減価償却率"/>
        <xdr:cNvSpPr txBox="1"/>
      </xdr:nvSpPr>
      <xdr:spPr>
        <a:xfrm>
          <a:off x="15266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56078</xdr:rowOff>
    </xdr:from>
    <xdr:ext cx="405111" cy="259045"/>
    <xdr:sp macro="" textlink="">
      <xdr:nvSpPr>
        <xdr:cNvPr id="628" name="n_2mainValue【庁舎】&#10;有形固定資産減価償却率"/>
        <xdr:cNvSpPr txBox="1"/>
      </xdr:nvSpPr>
      <xdr:spPr>
        <a:xfrm>
          <a:off x="14389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629" name="n_3mainValue【庁舎】&#10;有形固定資産減価償却率"/>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630" name="n_4mainValue【庁舎】&#10;有形固定資産減価償却率"/>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54" name="直線コネクタ 653"/>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55"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56" name="直線コネクタ 655"/>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57"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58" name="直線コネクタ 657"/>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59"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60" name="フローチャート: 判断 659"/>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61" name="フローチャート: 判断 660"/>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62" name="フローチャート: 判断 661"/>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63" name="フローチャート: 判断 662"/>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64" name="フローチャート: 判断 663"/>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670" name="楕円 669"/>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67311</xdr:rowOff>
    </xdr:from>
    <xdr:to>
      <xdr:col>107</xdr:col>
      <xdr:colOff>101600</xdr:colOff>
      <xdr:row>106</xdr:row>
      <xdr:rowOff>168911</xdr:rowOff>
    </xdr:to>
    <xdr:sp macro="" textlink="">
      <xdr:nvSpPr>
        <xdr:cNvPr id="671" name="楕円 670"/>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118111</xdr:rowOff>
    </xdr:to>
    <xdr:cxnSp macro="">
      <xdr:nvCxnSpPr>
        <xdr:cNvPr id="672" name="直線コネクタ 671"/>
        <xdr:cNvCxnSpPr/>
      </xdr:nvCxnSpPr>
      <xdr:spPr>
        <a:xfrm flipV="1">
          <a:off x="20434300" y="182860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67311</xdr:rowOff>
    </xdr:from>
    <xdr:to>
      <xdr:col>102</xdr:col>
      <xdr:colOff>165100</xdr:colOff>
      <xdr:row>106</xdr:row>
      <xdr:rowOff>168911</xdr:rowOff>
    </xdr:to>
    <xdr:sp macro="" textlink="">
      <xdr:nvSpPr>
        <xdr:cNvPr id="673" name="楕円 672"/>
        <xdr:cNvSpPr/>
      </xdr:nvSpPr>
      <xdr:spPr>
        <a:xfrm>
          <a:off x="19494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118111</xdr:rowOff>
    </xdr:to>
    <xdr:cxnSp macro="">
      <xdr:nvCxnSpPr>
        <xdr:cNvPr id="674" name="直線コネクタ 673"/>
        <xdr:cNvCxnSpPr/>
      </xdr:nvCxnSpPr>
      <xdr:spPr>
        <a:xfrm>
          <a:off x="19545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675" name="楕円 674"/>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118111</xdr:rowOff>
    </xdr:to>
    <xdr:cxnSp macro="">
      <xdr:nvCxnSpPr>
        <xdr:cNvPr id="676" name="直線コネクタ 675"/>
        <xdr:cNvCxnSpPr/>
      </xdr:nvCxnSpPr>
      <xdr:spPr>
        <a:xfrm>
          <a:off x="18656300" y="182118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77"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78"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79"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68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154322</xdr:rowOff>
    </xdr:from>
    <xdr:ext cx="469744" cy="259045"/>
    <xdr:sp macro="" textlink="">
      <xdr:nvSpPr>
        <xdr:cNvPr id="681" name="n_1main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682" name="n_2mainValue【庁舎】&#10;一人当たり面積"/>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160038</xdr:rowOff>
    </xdr:from>
    <xdr:ext cx="469744" cy="259045"/>
    <xdr:sp macro="" textlink="">
      <xdr:nvSpPr>
        <xdr:cNvPr id="683" name="n_3mainValue【庁舎】&#10;一人当たり面積"/>
        <xdr:cNvSpPr txBox="1"/>
      </xdr:nvSpPr>
      <xdr:spPr>
        <a:xfrm>
          <a:off x="19310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684" name="n_4mainValue【庁舎】&#10;一人当たり面積"/>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老朽化により有形固定資産償却率が増加傾向にある。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類似団体平均と近い状況にある。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保険センター・保健所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比較的新しく大型施設であるため有形固定資産償却率は低くなっている。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老朽化と狭小な建物であるため、一人当たりの面積は類似団体平均より大きく減少となっている。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sv01.kmf.localnet\&#36001;&#25919;&#31649;&#29702;&#29677;\&#36001;&#25919;&#29992;\&#36001;&#25919;&#20107;&#24773;&#31561;\R03&#36001;&#25919;&#20107;&#24773;\&#12304;&#36001;&#25919;&#29366;&#27841;&#36039;&#26009;&#38598;&#12305;_014605_&#19978;&#23500;&#33391;&#3732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59.6</v>
          </cell>
          <cell r="BX51">
            <v>67.8</v>
          </cell>
          <cell r="CF51">
            <v>61.5</v>
          </cell>
          <cell r="CN51">
            <v>55.8</v>
          </cell>
        </row>
        <row r="53">
          <cell r="BP53">
            <v>59.9</v>
          </cell>
          <cell r="BX53">
            <v>64.5</v>
          </cell>
          <cell r="CF53">
            <v>64.599999999999994</v>
          </cell>
          <cell r="CN53">
            <v>64.7</v>
          </cell>
        </row>
        <row r="55">
          <cell r="AN55" t="str">
            <v>類似団体内平均値</v>
          </cell>
          <cell r="BP55">
            <v>13.1</v>
          </cell>
          <cell r="BX55">
            <v>0</v>
          </cell>
          <cell r="CF55">
            <v>0</v>
          </cell>
          <cell r="CN55">
            <v>0</v>
          </cell>
        </row>
        <row r="57">
          <cell r="BP57">
            <v>53.4</v>
          </cell>
          <cell r="BX57">
            <v>52.1</v>
          </cell>
          <cell r="CF57">
            <v>59.1</v>
          </cell>
          <cell r="CN57">
            <v>59.8</v>
          </cell>
        </row>
        <row r="72">
          <cell r="BP72" t="str">
            <v>H27</v>
          </cell>
          <cell r="BX72" t="str">
            <v>H28</v>
          </cell>
          <cell r="CF72" t="str">
            <v>H29</v>
          </cell>
          <cell r="CN72" t="str">
            <v>H30</v>
          </cell>
          <cell r="CV72" t="str">
            <v>R01</v>
          </cell>
        </row>
        <row r="73">
          <cell r="AN73" t="str">
            <v>当該団体値</v>
          </cell>
          <cell r="BP73">
            <v>59.6</v>
          </cell>
          <cell r="BX73">
            <v>67.8</v>
          </cell>
          <cell r="CF73">
            <v>61.5</v>
          </cell>
          <cell r="CN73">
            <v>55.8</v>
          </cell>
          <cell r="CV73">
            <v>40.6</v>
          </cell>
        </row>
        <row r="75">
          <cell r="BP75">
            <v>12.8</v>
          </cell>
          <cell r="BX75">
            <v>10.9</v>
          </cell>
          <cell r="CF75">
            <v>10.6</v>
          </cell>
          <cell r="CN75">
            <v>9</v>
          </cell>
          <cell r="CV75">
            <v>7.5</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7402308</v>
      </c>
      <c r="BO4" s="424"/>
      <c r="BP4" s="424"/>
      <c r="BQ4" s="424"/>
      <c r="BR4" s="424"/>
      <c r="BS4" s="424"/>
      <c r="BT4" s="424"/>
      <c r="BU4" s="425"/>
      <c r="BV4" s="423">
        <v>7397367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5.6</v>
      </c>
      <c r="CU4" s="608"/>
      <c r="CV4" s="608"/>
      <c r="CW4" s="608"/>
      <c r="CX4" s="608"/>
      <c r="CY4" s="608"/>
      <c r="CZ4" s="608"/>
      <c r="DA4" s="609"/>
      <c r="DB4" s="607">
        <v>7.8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7161380</v>
      </c>
      <c r="BO5" s="429"/>
      <c r="BP5" s="429"/>
      <c r="BQ5" s="429"/>
      <c r="BR5" s="429"/>
      <c r="BS5" s="429"/>
      <c r="BT5" s="429"/>
      <c r="BU5" s="430"/>
      <c r="BV5" s="428">
        <v>7058662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90.8</v>
      </c>
      <c r="CU5" s="399"/>
      <c r="CV5" s="399"/>
      <c r="CW5" s="399"/>
      <c r="CX5" s="399"/>
      <c r="CY5" s="399"/>
      <c r="CZ5" s="399"/>
      <c r="DA5" s="400"/>
      <c r="DB5" s="398">
        <v>91.3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240928</v>
      </c>
      <c r="BO6" s="429"/>
      <c r="BP6" s="429"/>
      <c r="BQ6" s="429"/>
      <c r="BR6" s="429"/>
      <c r="BS6" s="429"/>
      <c r="BT6" s="429"/>
      <c r="BU6" s="430"/>
      <c r="BV6" s="428">
        <v>338705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93.9</v>
      </c>
      <c r="CU6" s="582"/>
      <c r="CV6" s="582"/>
      <c r="CW6" s="582"/>
      <c r="CX6" s="582"/>
      <c r="CY6" s="582"/>
      <c r="CZ6" s="582"/>
      <c r="DA6" s="583"/>
      <c r="DB6" s="581">
        <v>95.4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4650</v>
      </c>
      <c r="BO7" s="429"/>
      <c r="BP7" s="429"/>
      <c r="BQ7" s="429"/>
      <c r="BR7" s="429"/>
      <c r="BS7" s="429"/>
      <c r="BT7" s="429"/>
      <c r="BU7" s="430"/>
      <c r="BV7" s="428">
        <v>14715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4195642</v>
      </c>
      <c r="CU7" s="429"/>
      <c r="CV7" s="429"/>
      <c r="CW7" s="429"/>
      <c r="CX7" s="429"/>
      <c r="CY7" s="429"/>
      <c r="CZ7" s="429"/>
      <c r="DA7" s="430"/>
      <c r="DB7" s="428">
        <v>4161981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236278</v>
      </c>
      <c r="BO8" s="429"/>
      <c r="BP8" s="429"/>
      <c r="BQ8" s="429"/>
      <c r="BR8" s="429"/>
      <c r="BS8" s="429"/>
      <c r="BT8" s="429"/>
      <c r="BU8" s="430"/>
      <c r="BV8" s="428">
        <v>323990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10826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-87712</v>
      </c>
      <c r="BO9" s="429"/>
      <c r="BP9" s="429"/>
      <c r="BQ9" s="429"/>
      <c r="BR9" s="429"/>
      <c r="BS9" s="429"/>
      <c r="BT9" s="429"/>
      <c r="BU9" s="430"/>
      <c r="BV9" s="428">
        <v>103271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13.6</v>
      </c>
      <c r="CU9" s="399"/>
      <c r="CV9" s="399"/>
      <c r="CW9" s="399"/>
      <c r="CX9" s="399"/>
      <c r="CY9" s="399"/>
      <c r="CZ9" s="399"/>
      <c r="DA9" s="400"/>
      <c r="DB9" s="398">
        <v>13.6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11545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70066</v>
      </c>
      <c r="BO10" s="429"/>
      <c r="BP10" s="429"/>
      <c r="BQ10" s="429"/>
      <c r="BR10" s="429"/>
      <c r="BS10" s="429"/>
      <c r="BT10" s="429"/>
      <c r="BU10" s="430"/>
      <c r="BV10" s="428">
        <v>79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102</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10661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70000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10597</v>
      </c>
      <c r="S13" s="532"/>
      <c r="T13" s="532"/>
      <c r="U13" s="532"/>
      <c r="V13" s="533"/>
      <c r="W13" s="519" t="s">
        <v>139</v>
      </c>
      <c r="X13" s="441"/>
      <c r="Y13" s="441"/>
      <c r="Z13" s="441"/>
      <c r="AA13" s="441"/>
      <c r="AB13" s="442"/>
      <c r="AC13" s="404">
        <v>975</v>
      </c>
      <c r="AD13" s="405"/>
      <c r="AE13" s="405"/>
      <c r="AF13" s="405"/>
      <c r="AG13" s="406"/>
      <c r="AH13" s="404">
        <v>1081</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-87646</v>
      </c>
      <c r="BO13" s="429"/>
      <c r="BP13" s="429"/>
      <c r="BQ13" s="429"/>
      <c r="BR13" s="429"/>
      <c r="BS13" s="429"/>
      <c r="BT13" s="429"/>
      <c r="BU13" s="430"/>
      <c r="BV13" s="428">
        <v>103350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10789</v>
      </c>
      <c r="S14" s="532"/>
      <c r="T14" s="532"/>
      <c r="U14" s="532"/>
      <c r="V14" s="533"/>
      <c r="W14" s="534"/>
      <c r="X14" s="444"/>
      <c r="Y14" s="444"/>
      <c r="Z14" s="444"/>
      <c r="AA14" s="444"/>
      <c r="AB14" s="445"/>
      <c r="AC14" s="524">
        <v>17.399999999999999</v>
      </c>
      <c r="AD14" s="525"/>
      <c r="AE14" s="525"/>
      <c r="AF14" s="525"/>
      <c r="AG14" s="526"/>
      <c r="AH14" s="524">
        <v>18.399999999999999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40.6</v>
      </c>
      <c r="CU14" s="536"/>
      <c r="CV14" s="536"/>
      <c r="CW14" s="536"/>
      <c r="CX14" s="536"/>
      <c r="CY14" s="536"/>
      <c r="CZ14" s="536"/>
      <c r="DA14" s="537"/>
      <c r="DB14" s="535">
        <v>55.8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10742</v>
      </c>
      <c r="S15" s="532"/>
      <c r="T15" s="532"/>
      <c r="U15" s="532"/>
      <c r="V15" s="533"/>
      <c r="W15" s="519" t="s">
        <v>147</v>
      </c>
      <c r="X15" s="441"/>
      <c r="Y15" s="441"/>
      <c r="Z15" s="441"/>
      <c r="AA15" s="441"/>
      <c r="AB15" s="442"/>
      <c r="AC15" s="404">
        <v>671</v>
      </c>
      <c r="AD15" s="405"/>
      <c r="AE15" s="405"/>
      <c r="AF15" s="405"/>
      <c r="AG15" s="406"/>
      <c r="AH15" s="404">
        <v>651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1130338</v>
      </c>
      <c r="BO15" s="424"/>
      <c r="BP15" s="424"/>
      <c r="BQ15" s="424"/>
      <c r="BR15" s="424"/>
      <c r="BS15" s="424"/>
      <c r="BT15" s="424"/>
      <c r="BU15" s="425"/>
      <c r="BV15" s="423">
        <v>1127194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12</v>
      </c>
      <c r="AD16" s="525"/>
      <c r="AE16" s="525"/>
      <c r="AF16" s="525"/>
      <c r="AG16" s="526"/>
      <c r="AH16" s="524">
        <v>11.1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3787868</v>
      </c>
      <c r="BO16" s="429"/>
      <c r="BP16" s="429"/>
      <c r="BQ16" s="429"/>
      <c r="BR16" s="429"/>
      <c r="BS16" s="429"/>
      <c r="BT16" s="429"/>
      <c r="BU16" s="430"/>
      <c r="BV16" s="428">
        <v>3704139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3968</v>
      </c>
      <c r="AD17" s="405"/>
      <c r="AE17" s="405"/>
      <c r="AF17" s="405"/>
      <c r="AG17" s="406"/>
      <c r="AH17" s="404">
        <v>4136</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1399423</v>
      </c>
      <c r="BO17" s="429"/>
      <c r="BP17" s="429"/>
      <c r="BQ17" s="429"/>
      <c r="BR17" s="429"/>
      <c r="BS17" s="429"/>
      <c r="BT17" s="429"/>
      <c r="BU17" s="430"/>
      <c r="BV17" s="428">
        <v>1393134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237.1</v>
      </c>
      <c r="M18" s="493"/>
      <c r="N18" s="493"/>
      <c r="O18" s="493"/>
      <c r="P18" s="493"/>
      <c r="Q18" s="493"/>
      <c r="R18" s="494"/>
      <c r="S18" s="494"/>
      <c r="T18" s="494"/>
      <c r="U18" s="494"/>
      <c r="V18" s="495"/>
      <c r="W18" s="509"/>
      <c r="X18" s="510"/>
      <c r="Y18" s="510"/>
      <c r="Z18" s="510"/>
      <c r="AA18" s="510"/>
      <c r="AB18" s="520"/>
      <c r="AC18" s="392">
        <v>70.7</v>
      </c>
      <c r="AD18" s="393"/>
      <c r="AE18" s="393"/>
      <c r="AF18" s="393"/>
      <c r="AG18" s="496"/>
      <c r="AH18" s="392">
        <v>70.5</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3870119</v>
      </c>
      <c r="BO18" s="429"/>
      <c r="BP18" s="429"/>
      <c r="BQ18" s="429"/>
      <c r="BR18" s="429"/>
      <c r="BS18" s="429"/>
      <c r="BT18" s="429"/>
      <c r="BU18" s="430"/>
      <c r="BV18" s="428">
        <v>3886803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46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5066969</v>
      </c>
      <c r="BO19" s="429"/>
      <c r="BP19" s="429"/>
      <c r="BQ19" s="429"/>
      <c r="BR19" s="429"/>
      <c r="BS19" s="429"/>
      <c r="BT19" s="429"/>
      <c r="BU19" s="430"/>
      <c r="BV19" s="428">
        <v>4904843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4363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8040819</v>
      </c>
      <c r="BO23" s="429"/>
      <c r="BP23" s="429"/>
      <c r="BQ23" s="429"/>
      <c r="BR23" s="429"/>
      <c r="BS23" s="429"/>
      <c r="BT23" s="429"/>
      <c r="BU23" s="430"/>
      <c r="BV23" s="428">
        <v>8410502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7500</v>
      </c>
      <c r="R24" s="405"/>
      <c r="S24" s="405"/>
      <c r="T24" s="405"/>
      <c r="U24" s="405"/>
      <c r="V24" s="406"/>
      <c r="W24" s="470"/>
      <c r="X24" s="461"/>
      <c r="Y24" s="462"/>
      <c r="Z24" s="401" t="s">
        <v>171</v>
      </c>
      <c r="AA24" s="402"/>
      <c r="AB24" s="402"/>
      <c r="AC24" s="402"/>
      <c r="AD24" s="402"/>
      <c r="AE24" s="402"/>
      <c r="AF24" s="402"/>
      <c r="AG24" s="403"/>
      <c r="AH24" s="404">
        <v>108</v>
      </c>
      <c r="AI24" s="405"/>
      <c r="AJ24" s="405"/>
      <c r="AK24" s="405"/>
      <c r="AL24" s="406"/>
      <c r="AM24" s="404">
        <v>330804</v>
      </c>
      <c r="AN24" s="405"/>
      <c r="AO24" s="405"/>
      <c r="AP24" s="405"/>
      <c r="AQ24" s="405"/>
      <c r="AR24" s="406"/>
      <c r="AS24" s="404">
        <v>3063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7197754</v>
      </c>
      <c r="BO24" s="429"/>
      <c r="BP24" s="429"/>
      <c r="BQ24" s="429"/>
      <c r="BR24" s="429"/>
      <c r="BS24" s="429"/>
      <c r="BT24" s="429"/>
      <c r="BU24" s="430"/>
      <c r="BV24" s="428">
        <v>7445568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6120</v>
      </c>
      <c r="R25" s="405"/>
      <c r="S25" s="405"/>
      <c r="T25" s="405"/>
      <c r="U25" s="405"/>
      <c r="V25" s="406"/>
      <c r="W25" s="470"/>
      <c r="X25" s="461"/>
      <c r="Y25" s="462"/>
      <c r="Z25" s="401" t="s">
        <v>174</v>
      </c>
      <c r="AA25" s="402"/>
      <c r="AB25" s="402"/>
      <c r="AC25" s="402"/>
      <c r="AD25" s="402"/>
      <c r="AE25" s="402"/>
      <c r="AF25" s="402"/>
      <c r="AG25" s="403"/>
      <c r="AH25" s="404" t="s">
        <v>128</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522426</v>
      </c>
      <c r="BO25" s="424"/>
      <c r="BP25" s="424"/>
      <c r="BQ25" s="424"/>
      <c r="BR25" s="424"/>
      <c r="BS25" s="424"/>
      <c r="BT25" s="424"/>
      <c r="BU25" s="425"/>
      <c r="BV25" s="423">
        <v>709560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5760</v>
      </c>
      <c r="R26" s="405"/>
      <c r="S26" s="405"/>
      <c r="T26" s="405"/>
      <c r="U26" s="405"/>
      <c r="V26" s="406"/>
      <c r="W26" s="470"/>
      <c r="X26" s="461"/>
      <c r="Y26" s="462"/>
      <c r="Z26" s="401" t="s">
        <v>178</v>
      </c>
      <c r="AA26" s="483"/>
      <c r="AB26" s="483"/>
      <c r="AC26" s="483"/>
      <c r="AD26" s="483"/>
      <c r="AE26" s="483"/>
      <c r="AF26" s="483"/>
      <c r="AG26" s="484"/>
      <c r="AH26" s="404" t="s">
        <v>179</v>
      </c>
      <c r="AI26" s="405"/>
      <c r="AJ26" s="405"/>
      <c r="AK26" s="405"/>
      <c r="AL26" s="406"/>
      <c r="AM26" s="404" t="s">
        <v>175</v>
      </c>
      <c r="AN26" s="405"/>
      <c r="AO26" s="405"/>
      <c r="AP26" s="405"/>
      <c r="AQ26" s="405"/>
      <c r="AR26" s="406"/>
      <c r="AS26" s="404" t="s">
        <v>175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2750</v>
      </c>
      <c r="R27" s="405"/>
      <c r="S27" s="405"/>
      <c r="T27" s="405"/>
      <c r="U27" s="405"/>
      <c r="V27" s="406"/>
      <c r="W27" s="470"/>
      <c r="X27" s="461"/>
      <c r="Y27" s="462"/>
      <c r="Z27" s="401" t="s">
        <v>182</v>
      </c>
      <c r="AA27" s="402"/>
      <c r="AB27" s="402"/>
      <c r="AC27" s="402"/>
      <c r="AD27" s="402"/>
      <c r="AE27" s="402"/>
      <c r="AF27" s="402"/>
      <c r="AG27" s="403"/>
      <c r="AH27" s="404" t="s">
        <v>128</v>
      </c>
      <c r="AI27" s="405"/>
      <c r="AJ27" s="405"/>
      <c r="AK27" s="405"/>
      <c r="AL27" s="406"/>
      <c r="AM27" s="404" t="s">
        <v>128</v>
      </c>
      <c r="AN27" s="405"/>
      <c r="AO27" s="405"/>
      <c r="AP27" s="405"/>
      <c r="AQ27" s="405"/>
      <c r="AR27" s="406"/>
      <c r="AS27" s="404" t="s">
        <v>128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175</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2090</v>
      </c>
      <c r="R28" s="405"/>
      <c r="S28" s="405"/>
      <c r="T28" s="405"/>
      <c r="U28" s="405"/>
      <c r="V28" s="406"/>
      <c r="W28" s="470"/>
      <c r="X28" s="461"/>
      <c r="Y28" s="462"/>
      <c r="Z28" s="401" t="s">
        <v>185</v>
      </c>
      <c r="AA28" s="402"/>
      <c r="AB28" s="402"/>
      <c r="AC28" s="402"/>
      <c r="AD28" s="402"/>
      <c r="AE28" s="402"/>
      <c r="AF28" s="402"/>
      <c r="AG28" s="403"/>
      <c r="AH28" s="404" t="s">
        <v>128</v>
      </c>
      <c r="AI28" s="405"/>
      <c r="AJ28" s="405"/>
      <c r="AK28" s="405"/>
      <c r="AL28" s="406"/>
      <c r="AM28" s="404" t="s">
        <v>175</v>
      </c>
      <c r="AN28" s="405"/>
      <c r="AO28" s="405"/>
      <c r="AP28" s="405"/>
      <c r="AQ28" s="405"/>
      <c r="AR28" s="406"/>
      <c r="AS28" s="404" t="s">
        <v>175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524383</v>
      </c>
      <c r="BO28" s="424"/>
      <c r="BP28" s="424"/>
      <c r="BQ28" s="424"/>
      <c r="BR28" s="424"/>
      <c r="BS28" s="424"/>
      <c r="BT28" s="424"/>
      <c r="BU28" s="425"/>
      <c r="BV28" s="423">
        <v>524317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12</v>
      </c>
      <c r="M29" s="405"/>
      <c r="N29" s="405"/>
      <c r="O29" s="405"/>
      <c r="P29" s="406"/>
      <c r="Q29" s="404">
        <v>1790</v>
      </c>
      <c r="R29" s="405"/>
      <c r="S29" s="405"/>
      <c r="T29" s="405"/>
      <c r="U29" s="405"/>
      <c r="V29" s="406"/>
      <c r="W29" s="471"/>
      <c r="X29" s="472"/>
      <c r="Y29" s="473"/>
      <c r="Z29" s="401" t="s">
        <v>188</v>
      </c>
      <c r="AA29" s="402"/>
      <c r="AB29" s="402"/>
      <c r="AC29" s="402"/>
      <c r="AD29" s="402"/>
      <c r="AE29" s="402"/>
      <c r="AF29" s="402"/>
      <c r="AG29" s="403"/>
      <c r="AH29" s="404">
        <v>108</v>
      </c>
      <c r="AI29" s="405"/>
      <c r="AJ29" s="405"/>
      <c r="AK29" s="405"/>
      <c r="AL29" s="406"/>
      <c r="AM29" s="404">
        <v>330804</v>
      </c>
      <c r="AN29" s="405"/>
      <c r="AO29" s="405"/>
      <c r="AP29" s="405"/>
      <c r="AQ29" s="405"/>
      <c r="AR29" s="406"/>
      <c r="AS29" s="404">
        <v>3063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207209</v>
      </c>
      <c r="BO29" s="429"/>
      <c r="BP29" s="429"/>
      <c r="BQ29" s="429"/>
      <c r="BR29" s="429"/>
      <c r="BS29" s="429"/>
      <c r="BT29" s="429"/>
      <c r="BU29" s="430"/>
      <c r="BV29" s="428">
        <v>207171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1605269</v>
      </c>
      <c r="BO30" s="432"/>
      <c r="BP30" s="432"/>
      <c r="BQ30" s="432"/>
      <c r="BR30" s="432"/>
      <c r="BS30" s="432"/>
      <c r="BT30" s="432"/>
      <c r="BU30" s="433"/>
      <c r="BV30" s="431">
        <v>1455062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197</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富良野広域連合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上富良野振興公社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IF('各会計、関係団体の財政状況及び健全化判断比率'!B35="","",'各会計、関係団体の財政状況及び健全化判断比率'!B35)</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上川教育研修センター組合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ラベンダーハイツ事業特別会計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0otz7BPAxvIuSH8zWJt51rwnSMcL1AKRJuoB4brXlzmPz9oX7yLWo7gbUIkWgA5BrX0e1KApfaltB5PXVegsFQ==" saltValue="rM5iU95+mw4UIJvaQ+l/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L9" sqref="L9:Q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1026152</v>
      </c>
      <c r="S5" s="696"/>
      <c r="T5" s="696"/>
      <c r="U5" s="696"/>
      <c r="V5" s="696"/>
      <c r="W5" s="696"/>
      <c r="X5" s="696"/>
      <c r="Y5" s="739"/>
      <c r="Z5" s="757">
        <v>13.9</v>
      </c>
      <c r="AA5" s="757"/>
      <c r="AB5" s="757"/>
      <c r="AC5" s="757"/>
      <c r="AD5" s="758">
        <v>1026152</v>
      </c>
      <c r="AE5" s="758"/>
      <c r="AF5" s="758"/>
      <c r="AG5" s="758"/>
      <c r="AH5" s="758"/>
      <c r="AI5" s="758"/>
      <c r="AJ5" s="758"/>
      <c r="AK5" s="758"/>
      <c r="AL5" s="740">
        <v>24.9</v>
      </c>
      <c r="AM5" s="713"/>
      <c r="AN5" s="713"/>
      <c r="AO5" s="741"/>
      <c r="AP5" s="708" t="s">
        <v>228</v>
      </c>
      <c r="AQ5" s="709"/>
      <c r="AR5" s="709"/>
      <c r="AS5" s="709"/>
      <c r="AT5" s="709"/>
      <c r="AU5" s="709"/>
      <c r="AV5" s="709"/>
      <c r="AW5" s="709"/>
      <c r="AX5" s="709"/>
      <c r="AY5" s="709"/>
      <c r="AZ5" s="709"/>
      <c r="BA5" s="709"/>
      <c r="BB5" s="709"/>
      <c r="BC5" s="709"/>
      <c r="BD5" s="709"/>
      <c r="BE5" s="709"/>
      <c r="BF5" s="710"/>
      <c r="BG5" s="640">
        <v>1017807</v>
      </c>
      <c r="BH5" s="641"/>
      <c r="BI5" s="641"/>
      <c r="BJ5" s="641"/>
      <c r="BK5" s="641"/>
      <c r="BL5" s="641"/>
      <c r="BM5" s="641"/>
      <c r="BN5" s="642"/>
      <c r="BO5" s="677">
        <v>99.2</v>
      </c>
      <c r="BP5" s="677"/>
      <c r="BQ5" s="677"/>
      <c r="BR5" s="677"/>
      <c r="BS5" s="678">
        <v>5467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125493</v>
      </c>
      <c r="S6" s="641"/>
      <c r="T6" s="641"/>
      <c r="U6" s="641"/>
      <c r="V6" s="641"/>
      <c r="W6" s="641"/>
      <c r="X6" s="641"/>
      <c r="Y6" s="642"/>
      <c r="Z6" s="677">
        <v>1.7</v>
      </c>
      <c r="AA6" s="677"/>
      <c r="AB6" s="677"/>
      <c r="AC6" s="677"/>
      <c r="AD6" s="678">
        <v>125493</v>
      </c>
      <c r="AE6" s="678"/>
      <c r="AF6" s="678"/>
      <c r="AG6" s="678"/>
      <c r="AH6" s="678"/>
      <c r="AI6" s="678"/>
      <c r="AJ6" s="678"/>
      <c r="AK6" s="678"/>
      <c r="AL6" s="643">
        <v>3</v>
      </c>
      <c r="AM6" s="644"/>
      <c r="AN6" s="644"/>
      <c r="AO6" s="679"/>
      <c r="AP6" s="637" t="s">
        <v>233</v>
      </c>
      <c r="AQ6" s="638"/>
      <c r="AR6" s="638"/>
      <c r="AS6" s="638"/>
      <c r="AT6" s="638"/>
      <c r="AU6" s="638"/>
      <c r="AV6" s="638"/>
      <c r="AW6" s="638"/>
      <c r="AX6" s="638"/>
      <c r="AY6" s="638"/>
      <c r="AZ6" s="638"/>
      <c r="BA6" s="638"/>
      <c r="BB6" s="638"/>
      <c r="BC6" s="638"/>
      <c r="BD6" s="638"/>
      <c r="BE6" s="638"/>
      <c r="BF6" s="639"/>
      <c r="BG6" s="640">
        <v>1017807</v>
      </c>
      <c r="BH6" s="641"/>
      <c r="BI6" s="641"/>
      <c r="BJ6" s="641"/>
      <c r="BK6" s="641"/>
      <c r="BL6" s="641"/>
      <c r="BM6" s="641"/>
      <c r="BN6" s="642"/>
      <c r="BO6" s="677">
        <v>99.2</v>
      </c>
      <c r="BP6" s="677"/>
      <c r="BQ6" s="677"/>
      <c r="BR6" s="677"/>
      <c r="BS6" s="678">
        <v>5467</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77044</v>
      </c>
      <c r="CS6" s="641"/>
      <c r="CT6" s="641"/>
      <c r="CU6" s="641"/>
      <c r="CV6" s="641"/>
      <c r="CW6" s="641"/>
      <c r="CX6" s="641"/>
      <c r="CY6" s="642"/>
      <c r="CZ6" s="740">
        <v>1.1000000000000001</v>
      </c>
      <c r="DA6" s="713"/>
      <c r="DB6" s="713"/>
      <c r="DC6" s="743"/>
      <c r="DD6" s="646" t="s">
        <v>128</v>
      </c>
      <c r="DE6" s="641"/>
      <c r="DF6" s="641"/>
      <c r="DG6" s="641"/>
      <c r="DH6" s="641"/>
      <c r="DI6" s="641"/>
      <c r="DJ6" s="641"/>
      <c r="DK6" s="641"/>
      <c r="DL6" s="641"/>
      <c r="DM6" s="641"/>
      <c r="DN6" s="641"/>
      <c r="DO6" s="641"/>
      <c r="DP6" s="642"/>
      <c r="DQ6" s="646">
        <v>77044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874</v>
      </c>
      <c r="S7" s="641"/>
      <c r="T7" s="641"/>
      <c r="U7" s="641"/>
      <c r="V7" s="641"/>
      <c r="W7" s="641"/>
      <c r="X7" s="641"/>
      <c r="Y7" s="642"/>
      <c r="Z7" s="677">
        <v>0</v>
      </c>
      <c r="AA7" s="677"/>
      <c r="AB7" s="677"/>
      <c r="AC7" s="677"/>
      <c r="AD7" s="678">
        <v>874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528974</v>
      </c>
      <c r="BH7" s="641"/>
      <c r="BI7" s="641"/>
      <c r="BJ7" s="641"/>
      <c r="BK7" s="641"/>
      <c r="BL7" s="641"/>
      <c r="BM7" s="641"/>
      <c r="BN7" s="642"/>
      <c r="BO7" s="677">
        <v>51.5</v>
      </c>
      <c r="BP7" s="677"/>
      <c r="BQ7" s="677"/>
      <c r="BR7" s="677"/>
      <c r="BS7" s="678">
        <v>5467</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1250271</v>
      </c>
      <c r="CS7" s="641"/>
      <c r="CT7" s="641"/>
      <c r="CU7" s="641"/>
      <c r="CV7" s="641"/>
      <c r="CW7" s="641"/>
      <c r="CX7" s="641"/>
      <c r="CY7" s="642"/>
      <c r="CZ7" s="677">
        <v>17.5</v>
      </c>
      <c r="DA7" s="677"/>
      <c r="DB7" s="677"/>
      <c r="DC7" s="677"/>
      <c r="DD7" s="646">
        <v>75889</v>
      </c>
      <c r="DE7" s="641"/>
      <c r="DF7" s="641"/>
      <c r="DG7" s="641"/>
      <c r="DH7" s="641"/>
      <c r="DI7" s="641"/>
      <c r="DJ7" s="641"/>
      <c r="DK7" s="641"/>
      <c r="DL7" s="641"/>
      <c r="DM7" s="641"/>
      <c r="DN7" s="641"/>
      <c r="DO7" s="641"/>
      <c r="DP7" s="642"/>
      <c r="DQ7" s="646">
        <v>1000003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2855</v>
      </c>
      <c r="S8" s="641"/>
      <c r="T8" s="641"/>
      <c r="U8" s="641"/>
      <c r="V8" s="641"/>
      <c r="W8" s="641"/>
      <c r="X8" s="641"/>
      <c r="Y8" s="642"/>
      <c r="Z8" s="677">
        <v>0</v>
      </c>
      <c r="AA8" s="677"/>
      <c r="AB8" s="677"/>
      <c r="AC8" s="677"/>
      <c r="AD8" s="678">
        <v>2855</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18657</v>
      </c>
      <c r="BH8" s="641"/>
      <c r="BI8" s="641"/>
      <c r="BJ8" s="641"/>
      <c r="BK8" s="641"/>
      <c r="BL8" s="641"/>
      <c r="BM8" s="641"/>
      <c r="BN8" s="642"/>
      <c r="BO8" s="677">
        <v>1.8</v>
      </c>
      <c r="BP8" s="677"/>
      <c r="BQ8" s="677"/>
      <c r="BR8" s="677"/>
      <c r="BS8" s="646" t="s">
        <v>128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1783376</v>
      </c>
      <c r="CS8" s="641"/>
      <c r="CT8" s="641"/>
      <c r="CU8" s="641"/>
      <c r="CV8" s="641"/>
      <c r="CW8" s="641"/>
      <c r="CX8" s="641"/>
      <c r="CY8" s="642"/>
      <c r="CZ8" s="677">
        <v>24.9</v>
      </c>
      <c r="DA8" s="677"/>
      <c r="DB8" s="677"/>
      <c r="DC8" s="677"/>
      <c r="DD8" s="646">
        <v>11604</v>
      </c>
      <c r="DE8" s="641"/>
      <c r="DF8" s="641"/>
      <c r="DG8" s="641"/>
      <c r="DH8" s="641"/>
      <c r="DI8" s="641"/>
      <c r="DJ8" s="641"/>
      <c r="DK8" s="641"/>
      <c r="DL8" s="641"/>
      <c r="DM8" s="641"/>
      <c r="DN8" s="641"/>
      <c r="DO8" s="641"/>
      <c r="DP8" s="642"/>
      <c r="DQ8" s="646">
        <v>907825</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1862</v>
      </c>
      <c r="S9" s="641"/>
      <c r="T9" s="641"/>
      <c r="U9" s="641"/>
      <c r="V9" s="641"/>
      <c r="W9" s="641"/>
      <c r="X9" s="641"/>
      <c r="Y9" s="642"/>
      <c r="Z9" s="677">
        <v>0</v>
      </c>
      <c r="AA9" s="677"/>
      <c r="AB9" s="677"/>
      <c r="AC9" s="677"/>
      <c r="AD9" s="678">
        <v>1862</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461166</v>
      </c>
      <c r="BH9" s="641"/>
      <c r="BI9" s="641"/>
      <c r="BJ9" s="641"/>
      <c r="BK9" s="641"/>
      <c r="BL9" s="641"/>
      <c r="BM9" s="641"/>
      <c r="BN9" s="642"/>
      <c r="BO9" s="677">
        <v>44.9</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844501</v>
      </c>
      <c r="CS9" s="641"/>
      <c r="CT9" s="641"/>
      <c r="CU9" s="641"/>
      <c r="CV9" s="641"/>
      <c r="CW9" s="641"/>
      <c r="CX9" s="641"/>
      <c r="CY9" s="642"/>
      <c r="CZ9" s="677">
        <v>11.8</v>
      </c>
      <c r="DA9" s="677"/>
      <c r="DB9" s="677"/>
      <c r="DC9" s="677"/>
      <c r="DD9" s="646">
        <v>86138</v>
      </c>
      <c r="DE9" s="641"/>
      <c r="DF9" s="641"/>
      <c r="DG9" s="641"/>
      <c r="DH9" s="641"/>
      <c r="DI9" s="641"/>
      <c r="DJ9" s="641"/>
      <c r="DK9" s="641"/>
      <c r="DL9" s="641"/>
      <c r="DM9" s="641"/>
      <c r="DN9" s="641"/>
      <c r="DO9" s="641"/>
      <c r="DP9" s="642"/>
      <c r="DQ9" s="646">
        <v>658894</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243</v>
      </c>
      <c r="AE10" s="678"/>
      <c r="AF10" s="678"/>
      <c r="AG10" s="678"/>
      <c r="AH10" s="678"/>
      <c r="AI10" s="678"/>
      <c r="AJ10" s="678"/>
      <c r="AK10" s="678"/>
      <c r="AL10" s="643" t="s">
        <v>243</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21536</v>
      </c>
      <c r="BH10" s="641"/>
      <c r="BI10" s="641"/>
      <c r="BJ10" s="641"/>
      <c r="BK10" s="641"/>
      <c r="BL10" s="641"/>
      <c r="BM10" s="641"/>
      <c r="BN10" s="642"/>
      <c r="BO10" s="677">
        <v>2.1</v>
      </c>
      <c r="BP10" s="677"/>
      <c r="BQ10" s="677"/>
      <c r="BR10" s="677"/>
      <c r="BS10" s="646" t="s">
        <v>243</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593</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593</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211553</v>
      </c>
      <c r="S11" s="641"/>
      <c r="T11" s="641"/>
      <c r="U11" s="641"/>
      <c r="V11" s="641"/>
      <c r="W11" s="641"/>
      <c r="X11" s="641"/>
      <c r="Y11" s="642"/>
      <c r="Z11" s="643">
        <v>2.9</v>
      </c>
      <c r="AA11" s="644"/>
      <c r="AB11" s="644"/>
      <c r="AC11" s="645"/>
      <c r="AD11" s="646">
        <v>211553</v>
      </c>
      <c r="AE11" s="641"/>
      <c r="AF11" s="641"/>
      <c r="AG11" s="641"/>
      <c r="AH11" s="641"/>
      <c r="AI11" s="641"/>
      <c r="AJ11" s="641"/>
      <c r="AK11" s="642"/>
      <c r="AL11" s="643">
        <v>5.0999999999999996</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27615</v>
      </c>
      <c r="BH11" s="641"/>
      <c r="BI11" s="641"/>
      <c r="BJ11" s="641"/>
      <c r="BK11" s="641"/>
      <c r="BL11" s="641"/>
      <c r="BM11" s="641"/>
      <c r="BN11" s="642"/>
      <c r="BO11" s="677">
        <v>2.7</v>
      </c>
      <c r="BP11" s="677"/>
      <c r="BQ11" s="677"/>
      <c r="BR11" s="677"/>
      <c r="BS11" s="646">
        <v>5467</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757943</v>
      </c>
      <c r="CS11" s="641"/>
      <c r="CT11" s="641"/>
      <c r="CU11" s="641"/>
      <c r="CV11" s="641"/>
      <c r="CW11" s="641"/>
      <c r="CX11" s="641"/>
      <c r="CY11" s="642"/>
      <c r="CZ11" s="677">
        <v>10.6</v>
      </c>
      <c r="DA11" s="677"/>
      <c r="DB11" s="677"/>
      <c r="DC11" s="677"/>
      <c r="DD11" s="646">
        <v>406150</v>
      </c>
      <c r="DE11" s="641"/>
      <c r="DF11" s="641"/>
      <c r="DG11" s="641"/>
      <c r="DH11" s="641"/>
      <c r="DI11" s="641"/>
      <c r="DJ11" s="641"/>
      <c r="DK11" s="641"/>
      <c r="DL11" s="641"/>
      <c r="DM11" s="641"/>
      <c r="DN11" s="641"/>
      <c r="DO11" s="641"/>
      <c r="DP11" s="642"/>
      <c r="DQ11" s="646">
        <v>173577</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243</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243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382052</v>
      </c>
      <c r="BH12" s="641"/>
      <c r="BI12" s="641"/>
      <c r="BJ12" s="641"/>
      <c r="BK12" s="641"/>
      <c r="BL12" s="641"/>
      <c r="BM12" s="641"/>
      <c r="BN12" s="642"/>
      <c r="BO12" s="677">
        <v>37.200000000000003</v>
      </c>
      <c r="BP12" s="677"/>
      <c r="BQ12" s="677"/>
      <c r="BR12" s="677"/>
      <c r="BS12" s="646" t="s">
        <v>128</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222650</v>
      </c>
      <c r="CS12" s="641"/>
      <c r="CT12" s="641"/>
      <c r="CU12" s="641"/>
      <c r="CV12" s="641"/>
      <c r="CW12" s="641"/>
      <c r="CX12" s="641"/>
      <c r="CY12" s="642"/>
      <c r="CZ12" s="677">
        <v>3.1</v>
      </c>
      <c r="DA12" s="677"/>
      <c r="DB12" s="677"/>
      <c r="DC12" s="677"/>
      <c r="DD12" s="646" t="s">
        <v>243</v>
      </c>
      <c r="DE12" s="641"/>
      <c r="DF12" s="641"/>
      <c r="DG12" s="641"/>
      <c r="DH12" s="641"/>
      <c r="DI12" s="641"/>
      <c r="DJ12" s="641"/>
      <c r="DK12" s="641"/>
      <c r="DL12" s="641"/>
      <c r="DM12" s="641"/>
      <c r="DN12" s="641"/>
      <c r="DO12" s="641"/>
      <c r="DP12" s="642"/>
      <c r="DQ12" s="646">
        <v>140019</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243</v>
      </c>
      <c r="S13" s="641"/>
      <c r="T13" s="641"/>
      <c r="U13" s="641"/>
      <c r="V13" s="641"/>
      <c r="W13" s="641"/>
      <c r="X13" s="641"/>
      <c r="Y13" s="642"/>
      <c r="Z13" s="677" t="s">
        <v>128</v>
      </c>
      <c r="AA13" s="677"/>
      <c r="AB13" s="677"/>
      <c r="AC13" s="677"/>
      <c r="AD13" s="678" t="s">
        <v>243</v>
      </c>
      <c r="AE13" s="678"/>
      <c r="AF13" s="678"/>
      <c r="AG13" s="678"/>
      <c r="AH13" s="678"/>
      <c r="AI13" s="678"/>
      <c r="AJ13" s="678"/>
      <c r="AK13" s="678"/>
      <c r="AL13" s="643" t="s">
        <v>243</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380582</v>
      </c>
      <c r="BH13" s="641"/>
      <c r="BI13" s="641"/>
      <c r="BJ13" s="641"/>
      <c r="BK13" s="641"/>
      <c r="BL13" s="641"/>
      <c r="BM13" s="641"/>
      <c r="BN13" s="642"/>
      <c r="BO13" s="677">
        <v>37.1</v>
      </c>
      <c r="BP13" s="677"/>
      <c r="BQ13" s="677"/>
      <c r="BR13" s="677"/>
      <c r="BS13" s="646" t="s">
        <v>128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756086</v>
      </c>
      <c r="CS13" s="641"/>
      <c r="CT13" s="641"/>
      <c r="CU13" s="641"/>
      <c r="CV13" s="641"/>
      <c r="CW13" s="641"/>
      <c r="CX13" s="641"/>
      <c r="CY13" s="642"/>
      <c r="CZ13" s="677">
        <v>10.6</v>
      </c>
      <c r="DA13" s="677"/>
      <c r="DB13" s="677"/>
      <c r="DC13" s="677"/>
      <c r="DD13" s="646">
        <v>336967</v>
      </c>
      <c r="DE13" s="641"/>
      <c r="DF13" s="641"/>
      <c r="DG13" s="641"/>
      <c r="DH13" s="641"/>
      <c r="DI13" s="641"/>
      <c r="DJ13" s="641"/>
      <c r="DK13" s="641"/>
      <c r="DL13" s="641"/>
      <c r="DM13" s="641"/>
      <c r="DN13" s="641"/>
      <c r="DO13" s="641"/>
      <c r="DP13" s="642"/>
      <c r="DQ13" s="646">
        <v>517988</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13450</v>
      </c>
      <c r="S14" s="641"/>
      <c r="T14" s="641"/>
      <c r="U14" s="641"/>
      <c r="V14" s="641"/>
      <c r="W14" s="641"/>
      <c r="X14" s="641"/>
      <c r="Y14" s="642"/>
      <c r="Z14" s="677">
        <v>0.2</v>
      </c>
      <c r="AA14" s="677"/>
      <c r="AB14" s="677"/>
      <c r="AC14" s="677"/>
      <c r="AD14" s="678">
        <v>13450</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28566</v>
      </c>
      <c r="BH14" s="641"/>
      <c r="BI14" s="641"/>
      <c r="BJ14" s="641"/>
      <c r="BK14" s="641"/>
      <c r="BL14" s="641"/>
      <c r="BM14" s="641"/>
      <c r="BN14" s="642"/>
      <c r="BO14" s="677">
        <v>2.8</v>
      </c>
      <c r="BP14" s="677"/>
      <c r="BQ14" s="677"/>
      <c r="BR14" s="677"/>
      <c r="BS14" s="646" t="s">
        <v>128</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266583</v>
      </c>
      <c r="CS14" s="641"/>
      <c r="CT14" s="641"/>
      <c r="CU14" s="641"/>
      <c r="CV14" s="641"/>
      <c r="CW14" s="641"/>
      <c r="CX14" s="641"/>
      <c r="CY14" s="642"/>
      <c r="CZ14" s="677">
        <v>3.7</v>
      </c>
      <c r="DA14" s="677"/>
      <c r="DB14" s="677"/>
      <c r="DC14" s="677"/>
      <c r="DD14" s="646" t="s">
        <v>243</v>
      </c>
      <c r="DE14" s="641"/>
      <c r="DF14" s="641"/>
      <c r="DG14" s="641"/>
      <c r="DH14" s="641"/>
      <c r="DI14" s="641"/>
      <c r="DJ14" s="641"/>
      <c r="DK14" s="641"/>
      <c r="DL14" s="641"/>
      <c r="DM14" s="641"/>
      <c r="DN14" s="641"/>
      <c r="DO14" s="641"/>
      <c r="DP14" s="642"/>
      <c r="DQ14" s="646">
        <v>266583</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243</v>
      </c>
      <c r="AA15" s="677"/>
      <c r="AB15" s="677"/>
      <c r="AC15" s="677"/>
      <c r="AD15" s="678" t="s">
        <v>243</v>
      </c>
      <c r="AE15" s="678"/>
      <c r="AF15" s="678"/>
      <c r="AG15" s="678"/>
      <c r="AH15" s="678"/>
      <c r="AI15" s="678"/>
      <c r="AJ15" s="678"/>
      <c r="AK15" s="678"/>
      <c r="AL15" s="643" t="s">
        <v>128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78215</v>
      </c>
      <c r="BH15" s="641"/>
      <c r="BI15" s="641"/>
      <c r="BJ15" s="641"/>
      <c r="BK15" s="641"/>
      <c r="BL15" s="641"/>
      <c r="BM15" s="641"/>
      <c r="BN15" s="642"/>
      <c r="BO15" s="677">
        <v>7.6</v>
      </c>
      <c r="BP15" s="677"/>
      <c r="BQ15" s="677"/>
      <c r="BR15" s="677"/>
      <c r="BS15" s="646" t="s">
        <v>243</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445669</v>
      </c>
      <c r="CS15" s="641"/>
      <c r="CT15" s="641"/>
      <c r="CU15" s="641"/>
      <c r="CV15" s="641"/>
      <c r="CW15" s="641"/>
      <c r="CX15" s="641"/>
      <c r="CY15" s="642"/>
      <c r="CZ15" s="677">
        <v>6.2</v>
      </c>
      <c r="DA15" s="677"/>
      <c r="DB15" s="677"/>
      <c r="DC15" s="677"/>
      <c r="DD15" s="646">
        <v>40755</v>
      </c>
      <c r="DE15" s="641"/>
      <c r="DF15" s="641"/>
      <c r="DG15" s="641"/>
      <c r="DH15" s="641"/>
      <c r="DI15" s="641"/>
      <c r="DJ15" s="641"/>
      <c r="DK15" s="641"/>
      <c r="DL15" s="641"/>
      <c r="DM15" s="641"/>
      <c r="DN15" s="641"/>
      <c r="DO15" s="641"/>
      <c r="DP15" s="642"/>
      <c r="DQ15" s="646">
        <v>396691</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3883</v>
      </c>
      <c r="S16" s="641"/>
      <c r="T16" s="641"/>
      <c r="U16" s="641"/>
      <c r="V16" s="641"/>
      <c r="W16" s="641"/>
      <c r="X16" s="641"/>
      <c r="Y16" s="642"/>
      <c r="Z16" s="677">
        <v>0.1</v>
      </c>
      <c r="AA16" s="677"/>
      <c r="AB16" s="677"/>
      <c r="AC16" s="677"/>
      <c r="AD16" s="678">
        <v>3883</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243</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243</v>
      </c>
      <c r="DE16" s="641"/>
      <c r="DF16" s="641"/>
      <c r="DG16" s="641"/>
      <c r="DH16" s="641"/>
      <c r="DI16" s="641"/>
      <c r="DJ16" s="641"/>
      <c r="DK16" s="641"/>
      <c r="DL16" s="641"/>
      <c r="DM16" s="641"/>
      <c r="DN16" s="641"/>
      <c r="DO16" s="641"/>
      <c r="DP16" s="642"/>
      <c r="DQ16" s="646" t="s">
        <v>243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16239</v>
      </c>
      <c r="S17" s="641"/>
      <c r="T17" s="641"/>
      <c r="U17" s="641"/>
      <c r="V17" s="641"/>
      <c r="W17" s="641"/>
      <c r="X17" s="641"/>
      <c r="Y17" s="642"/>
      <c r="Z17" s="677">
        <v>0.2</v>
      </c>
      <c r="AA17" s="677"/>
      <c r="AB17" s="677"/>
      <c r="AC17" s="677"/>
      <c r="AD17" s="678">
        <v>16239</v>
      </c>
      <c r="AE17" s="678"/>
      <c r="AF17" s="678"/>
      <c r="AG17" s="678"/>
      <c r="AH17" s="678"/>
      <c r="AI17" s="678"/>
      <c r="AJ17" s="678"/>
      <c r="AK17" s="678"/>
      <c r="AL17" s="643">
        <v>0.4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243</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756664</v>
      </c>
      <c r="CS17" s="641"/>
      <c r="CT17" s="641"/>
      <c r="CU17" s="641"/>
      <c r="CV17" s="641"/>
      <c r="CW17" s="641"/>
      <c r="CX17" s="641"/>
      <c r="CY17" s="642"/>
      <c r="CZ17" s="677">
        <v>10.6</v>
      </c>
      <c r="DA17" s="677"/>
      <c r="DB17" s="677"/>
      <c r="DC17" s="677"/>
      <c r="DD17" s="646" t="s">
        <v>128</v>
      </c>
      <c r="DE17" s="641"/>
      <c r="DF17" s="641"/>
      <c r="DG17" s="641"/>
      <c r="DH17" s="641"/>
      <c r="DI17" s="641"/>
      <c r="DJ17" s="641"/>
      <c r="DK17" s="641"/>
      <c r="DL17" s="641"/>
      <c r="DM17" s="641"/>
      <c r="DN17" s="641"/>
      <c r="DO17" s="641"/>
      <c r="DP17" s="642"/>
      <c r="DQ17" s="646">
        <v>686824</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5041</v>
      </c>
      <c r="S18" s="641"/>
      <c r="T18" s="641"/>
      <c r="U18" s="641"/>
      <c r="V18" s="641"/>
      <c r="W18" s="641"/>
      <c r="X18" s="641"/>
      <c r="Y18" s="642"/>
      <c r="Z18" s="677">
        <v>0.1</v>
      </c>
      <c r="AA18" s="677"/>
      <c r="AB18" s="677"/>
      <c r="AC18" s="677"/>
      <c r="AD18" s="678">
        <v>5041</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243</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1991</v>
      </c>
      <c r="S19" s="641"/>
      <c r="T19" s="641"/>
      <c r="U19" s="641"/>
      <c r="V19" s="641"/>
      <c r="W19" s="641"/>
      <c r="X19" s="641"/>
      <c r="Y19" s="642"/>
      <c r="Z19" s="677">
        <v>0</v>
      </c>
      <c r="AA19" s="677"/>
      <c r="AB19" s="677"/>
      <c r="AC19" s="677"/>
      <c r="AD19" s="678">
        <v>1991</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8345</v>
      </c>
      <c r="BH19" s="641"/>
      <c r="BI19" s="641"/>
      <c r="BJ19" s="641"/>
      <c r="BK19" s="641"/>
      <c r="BL19" s="641"/>
      <c r="BM19" s="641"/>
      <c r="BN19" s="642"/>
      <c r="BO19" s="677">
        <v>0.8</v>
      </c>
      <c r="BP19" s="677"/>
      <c r="BQ19" s="677"/>
      <c r="BR19" s="677"/>
      <c r="BS19" s="646" t="s">
        <v>243</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243</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237</v>
      </c>
      <c r="S20" s="641"/>
      <c r="T20" s="641"/>
      <c r="U20" s="641"/>
      <c r="V20" s="641"/>
      <c r="W20" s="641"/>
      <c r="X20" s="641"/>
      <c r="Y20" s="642"/>
      <c r="Z20" s="677">
        <v>0</v>
      </c>
      <c r="AA20" s="677"/>
      <c r="AB20" s="677"/>
      <c r="AC20" s="677"/>
      <c r="AD20" s="678">
        <v>237</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8345</v>
      </c>
      <c r="BH20" s="641"/>
      <c r="BI20" s="641"/>
      <c r="BJ20" s="641"/>
      <c r="BK20" s="641"/>
      <c r="BL20" s="641"/>
      <c r="BM20" s="641"/>
      <c r="BN20" s="642"/>
      <c r="BO20" s="677">
        <v>0.8</v>
      </c>
      <c r="BP20" s="677"/>
      <c r="BQ20" s="677"/>
      <c r="BR20" s="677"/>
      <c r="BS20" s="646" t="s">
        <v>243</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7161380</v>
      </c>
      <c r="CS20" s="641"/>
      <c r="CT20" s="641"/>
      <c r="CU20" s="641"/>
      <c r="CV20" s="641"/>
      <c r="CW20" s="641"/>
      <c r="CX20" s="641"/>
      <c r="CY20" s="642"/>
      <c r="CZ20" s="677">
        <v>100</v>
      </c>
      <c r="DA20" s="677"/>
      <c r="DB20" s="677"/>
      <c r="DC20" s="677"/>
      <c r="DD20" s="646">
        <v>957503</v>
      </c>
      <c r="DE20" s="641"/>
      <c r="DF20" s="641"/>
      <c r="DG20" s="641"/>
      <c r="DH20" s="641"/>
      <c r="DI20" s="641"/>
      <c r="DJ20" s="641"/>
      <c r="DK20" s="641"/>
      <c r="DL20" s="641"/>
      <c r="DM20" s="641"/>
      <c r="DN20" s="641"/>
      <c r="DO20" s="641"/>
      <c r="DP20" s="642"/>
      <c r="DQ20" s="646">
        <v>4826041</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8970</v>
      </c>
      <c r="S21" s="641"/>
      <c r="T21" s="641"/>
      <c r="U21" s="641"/>
      <c r="V21" s="641"/>
      <c r="W21" s="641"/>
      <c r="X21" s="641"/>
      <c r="Y21" s="642"/>
      <c r="Z21" s="677">
        <v>0.1</v>
      </c>
      <c r="AA21" s="677"/>
      <c r="AB21" s="677"/>
      <c r="AC21" s="677"/>
      <c r="AD21" s="678">
        <v>8970</v>
      </c>
      <c r="AE21" s="678"/>
      <c r="AF21" s="678"/>
      <c r="AG21" s="678"/>
      <c r="AH21" s="678"/>
      <c r="AI21" s="678"/>
      <c r="AJ21" s="678"/>
      <c r="AK21" s="678"/>
      <c r="AL21" s="643">
        <v>0.2</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8345</v>
      </c>
      <c r="BH21" s="641"/>
      <c r="BI21" s="641"/>
      <c r="BJ21" s="641"/>
      <c r="BK21" s="641"/>
      <c r="BL21" s="641"/>
      <c r="BM21" s="641"/>
      <c r="BN21" s="642"/>
      <c r="BO21" s="677">
        <v>0.8</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2893717</v>
      </c>
      <c r="S22" s="641"/>
      <c r="T22" s="641"/>
      <c r="U22" s="641"/>
      <c r="V22" s="641"/>
      <c r="W22" s="641"/>
      <c r="X22" s="641"/>
      <c r="Y22" s="642"/>
      <c r="Z22" s="677">
        <v>39.1</v>
      </c>
      <c r="AA22" s="677"/>
      <c r="AB22" s="677"/>
      <c r="AC22" s="677"/>
      <c r="AD22" s="678">
        <v>2654194</v>
      </c>
      <c r="AE22" s="678"/>
      <c r="AF22" s="678"/>
      <c r="AG22" s="678"/>
      <c r="AH22" s="678"/>
      <c r="AI22" s="678"/>
      <c r="AJ22" s="678"/>
      <c r="AK22" s="678"/>
      <c r="AL22" s="643">
        <v>64.400000000000006</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2654194</v>
      </c>
      <c r="S23" s="641"/>
      <c r="T23" s="641"/>
      <c r="U23" s="641"/>
      <c r="V23" s="641"/>
      <c r="W23" s="641"/>
      <c r="X23" s="641"/>
      <c r="Y23" s="642"/>
      <c r="Z23" s="677">
        <v>35.9</v>
      </c>
      <c r="AA23" s="677"/>
      <c r="AB23" s="677"/>
      <c r="AC23" s="677"/>
      <c r="AD23" s="678">
        <v>2654194</v>
      </c>
      <c r="AE23" s="678"/>
      <c r="AF23" s="678"/>
      <c r="AG23" s="678"/>
      <c r="AH23" s="678"/>
      <c r="AI23" s="678"/>
      <c r="AJ23" s="678"/>
      <c r="AK23" s="678"/>
      <c r="AL23" s="643">
        <v>64.400000000000006</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243</v>
      </c>
      <c r="BP23" s="677"/>
      <c r="BQ23" s="677"/>
      <c r="BR23" s="677"/>
      <c r="BS23" s="646" t="s">
        <v>243</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239504</v>
      </c>
      <c r="S24" s="641"/>
      <c r="T24" s="641"/>
      <c r="U24" s="641"/>
      <c r="V24" s="641"/>
      <c r="W24" s="641"/>
      <c r="X24" s="641"/>
      <c r="Y24" s="642"/>
      <c r="Z24" s="677">
        <v>3.2</v>
      </c>
      <c r="AA24" s="677"/>
      <c r="AB24" s="677"/>
      <c r="AC24" s="677"/>
      <c r="AD24" s="678" t="s">
        <v>243</v>
      </c>
      <c r="AE24" s="678"/>
      <c r="AF24" s="678"/>
      <c r="AG24" s="678"/>
      <c r="AH24" s="678"/>
      <c r="AI24" s="678"/>
      <c r="AJ24" s="678"/>
      <c r="AK24" s="678"/>
      <c r="AL24" s="643" t="s">
        <v>128</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243</v>
      </c>
      <c r="BH24" s="641"/>
      <c r="BI24" s="641"/>
      <c r="BJ24" s="641"/>
      <c r="BK24" s="641"/>
      <c r="BL24" s="641"/>
      <c r="BM24" s="641"/>
      <c r="BN24" s="642"/>
      <c r="BO24" s="677" t="s">
        <v>243</v>
      </c>
      <c r="BP24" s="677"/>
      <c r="BQ24" s="677"/>
      <c r="BR24" s="677"/>
      <c r="BS24" s="646" t="s">
        <v>243</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2709405</v>
      </c>
      <c r="CS24" s="696"/>
      <c r="CT24" s="696"/>
      <c r="CU24" s="696"/>
      <c r="CV24" s="696"/>
      <c r="CW24" s="696"/>
      <c r="CX24" s="696"/>
      <c r="CY24" s="739"/>
      <c r="CZ24" s="740">
        <v>37.799999999999997</v>
      </c>
      <c r="DA24" s="713"/>
      <c r="DB24" s="713"/>
      <c r="DC24" s="743"/>
      <c r="DD24" s="738">
        <v>1868006</v>
      </c>
      <c r="DE24" s="696"/>
      <c r="DF24" s="696"/>
      <c r="DG24" s="696"/>
      <c r="DH24" s="696"/>
      <c r="DI24" s="696"/>
      <c r="DJ24" s="696"/>
      <c r="DK24" s="739"/>
      <c r="DL24" s="738">
        <v>1865976</v>
      </c>
      <c r="DM24" s="696"/>
      <c r="DN24" s="696"/>
      <c r="DO24" s="696"/>
      <c r="DP24" s="696"/>
      <c r="DQ24" s="696"/>
      <c r="DR24" s="696"/>
      <c r="DS24" s="696"/>
      <c r="DT24" s="696"/>
      <c r="DU24" s="696"/>
      <c r="DV24" s="739"/>
      <c r="DW24" s="740">
        <v>43.8</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19</v>
      </c>
      <c r="S25" s="641"/>
      <c r="T25" s="641"/>
      <c r="U25" s="641"/>
      <c r="V25" s="641"/>
      <c r="W25" s="641"/>
      <c r="X25" s="641"/>
      <c r="Y25" s="642"/>
      <c r="Z25" s="677">
        <v>0</v>
      </c>
      <c r="AA25" s="677"/>
      <c r="AB25" s="677"/>
      <c r="AC25" s="677"/>
      <c r="AD25" s="678" t="s">
        <v>243</v>
      </c>
      <c r="AE25" s="678"/>
      <c r="AF25" s="678"/>
      <c r="AG25" s="678"/>
      <c r="AH25" s="678"/>
      <c r="AI25" s="678"/>
      <c r="AJ25" s="678"/>
      <c r="AK25" s="678"/>
      <c r="AL25" s="643" t="s">
        <v>243</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243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1012206</v>
      </c>
      <c r="CS25" s="659"/>
      <c r="CT25" s="659"/>
      <c r="CU25" s="659"/>
      <c r="CV25" s="659"/>
      <c r="CW25" s="659"/>
      <c r="CX25" s="659"/>
      <c r="CY25" s="660"/>
      <c r="CZ25" s="643">
        <v>14.1</v>
      </c>
      <c r="DA25" s="661"/>
      <c r="DB25" s="661"/>
      <c r="DC25" s="662"/>
      <c r="DD25" s="646">
        <v>917153</v>
      </c>
      <c r="DE25" s="659"/>
      <c r="DF25" s="659"/>
      <c r="DG25" s="659"/>
      <c r="DH25" s="659"/>
      <c r="DI25" s="659"/>
      <c r="DJ25" s="659"/>
      <c r="DK25" s="660"/>
      <c r="DL25" s="646">
        <v>915585</v>
      </c>
      <c r="DM25" s="659"/>
      <c r="DN25" s="659"/>
      <c r="DO25" s="659"/>
      <c r="DP25" s="659"/>
      <c r="DQ25" s="659"/>
      <c r="DR25" s="659"/>
      <c r="DS25" s="659"/>
      <c r="DT25" s="659"/>
      <c r="DU25" s="659"/>
      <c r="DV25" s="660"/>
      <c r="DW25" s="643">
        <v>21.5</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4296078</v>
      </c>
      <c r="S26" s="641"/>
      <c r="T26" s="641"/>
      <c r="U26" s="641"/>
      <c r="V26" s="641"/>
      <c r="W26" s="641"/>
      <c r="X26" s="641"/>
      <c r="Y26" s="642"/>
      <c r="Z26" s="677">
        <v>58</v>
      </c>
      <c r="AA26" s="677"/>
      <c r="AB26" s="677"/>
      <c r="AC26" s="677"/>
      <c r="AD26" s="678">
        <v>4056555</v>
      </c>
      <c r="AE26" s="678"/>
      <c r="AF26" s="678"/>
      <c r="AG26" s="678"/>
      <c r="AH26" s="678"/>
      <c r="AI26" s="678"/>
      <c r="AJ26" s="678"/>
      <c r="AK26" s="678"/>
      <c r="AL26" s="643">
        <v>98.5</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243</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615716</v>
      </c>
      <c r="CS26" s="641"/>
      <c r="CT26" s="641"/>
      <c r="CU26" s="641"/>
      <c r="CV26" s="641"/>
      <c r="CW26" s="641"/>
      <c r="CX26" s="641"/>
      <c r="CY26" s="642"/>
      <c r="CZ26" s="643">
        <v>8.6</v>
      </c>
      <c r="DA26" s="661"/>
      <c r="DB26" s="661"/>
      <c r="DC26" s="662"/>
      <c r="DD26" s="646">
        <v>537110</v>
      </c>
      <c r="DE26" s="641"/>
      <c r="DF26" s="641"/>
      <c r="DG26" s="641"/>
      <c r="DH26" s="641"/>
      <c r="DI26" s="641"/>
      <c r="DJ26" s="641"/>
      <c r="DK26" s="642"/>
      <c r="DL26" s="646" t="s">
        <v>128</v>
      </c>
      <c r="DM26" s="641"/>
      <c r="DN26" s="641"/>
      <c r="DO26" s="641"/>
      <c r="DP26" s="641"/>
      <c r="DQ26" s="641"/>
      <c r="DR26" s="641"/>
      <c r="DS26" s="641"/>
      <c r="DT26" s="641"/>
      <c r="DU26" s="641"/>
      <c r="DV26" s="642"/>
      <c r="DW26" s="643" t="s">
        <v>243</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1520</v>
      </c>
      <c r="S27" s="641"/>
      <c r="T27" s="641"/>
      <c r="U27" s="641"/>
      <c r="V27" s="641"/>
      <c r="W27" s="641"/>
      <c r="X27" s="641"/>
      <c r="Y27" s="642"/>
      <c r="Z27" s="677">
        <v>0</v>
      </c>
      <c r="AA27" s="677"/>
      <c r="AB27" s="677"/>
      <c r="AC27" s="677"/>
      <c r="AD27" s="678">
        <v>1520</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1026152</v>
      </c>
      <c r="BH27" s="641"/>
      <c r="BI27" s="641"/>
      <c r="BJ27" s="641"/>
      <c r="BK27" s="641"/>
      <c r="BL27" s="641"/>
      <c r="BM27" s="641"/>
      <c r="BN27" s="642"/>
      <c r="BO27" s="677">
        <v>100</v>
      </c>
      <c r="BP27" s="677"/>
      <c r="BQ27" s="677"/>
      <c r="BR27" s="677"/>
      <c r="BS27" s="646">
        <v>5467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940535</v>
      </c>
      <c r="CS27" s="659"/>
      <c r="CT27" s="659"/>
      <c r="CU27" s="659"/>
      <c r="CV27" s="659"/>
      <c r="CW27" s="659"/>
      <c r="CX27" s="659"/>
      <c r="CY27" s="660"/>
      <c r="CZ27" s="643">
        <v>13.1</v>
      </c>
      <c r="DA27" s="661"/>
      <c r="DB27" s="661"/>
      <c r="DC27" s="662"/>
      <c r="DD27" s="646">
        <v>264029</v>
      </c>
      <c r="DE27" s="659"/>
      <c r="DF27" s="659"/>
      <c r="DG27" s="659"/>
      <c r="DH27" s="659"/>
      <c r="DI27" s="659"/>
      <c r="DJ27" s="659"/>
      <c r="DK27" s="660"/>
      <c r="DL27" s="646">
        <v>264009</v>
      </c>
      <c r="DM27" s="659"/>
      <c r="DN27" s="659"/>
      <c r="DO27" s="659"/>
      <c r="DP27" s="659"/>
      <c r="DQ27" s="659"/>
      <c r="DR27" s="659"/>
      <c r="DS27" s="659"/>
      <c r="DT27" s="659"/>
      <c r="DU27" s="659"/>
      <c r="DV27" s="660"/>
      <c r="DW27" s="643">
        <v>6.2</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6972</v>
      </c>
      <c r="S28" s="641"/>
      <c r="T28" s="641"/>
      <c r="U28" s="641"/>
      <c r="V28" s="641"/>
      <c r="W28" s="641"/>
      <c r="X28" s="641"/>
      <c r="Y28" s="642"/>
      <c r="Z28" s="677">
        <v>0.1</v>
      </c>
      <c r="AA28" s="677"/>
      <c r="AB28" s="677"/>
      <c r="AC28" s="677"/>
      <c r="AD28" s="678" t="s">
        <v>128</v>
      </c>
      <c r="AE28" s="678"/>
      <c r="AF28" s="678"/>
      <c r="AG28" s="678"/>
      <c r="AH28" s="678"/>
      <c r="AI28" s="678"/>
      <c r="AJ28" s="678"/>
      <c r="AK28" s="678"/>
      <c r="AL28" s="643" t="s">
        <v>243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756664</v>
      </c>
      <c r="CS28" s="641"/>
      <c r="CT28" s="641"/>
      <c r="CU28" s="641"/>
      <c r="CV28" s="641"/>
      <c r="CW28" s="641"/>
      <c r="CX28" s="641"/>
      <c r="CY28" s="642"/>
      <c r="CZ28" s="643">
        <v>10.6</v>
      </c>
      <c r="DA28" s="661"/>
      <c r="DB28" s="661"/>
      <c r="DC28" s="662"/>
      <c r="DD28" s="646">
        <v>686824</v>
      </c>
      <c r="DE28" s="641"/>
      <c r="DF28" s="641"/>
      <c r="DG28" s="641"/>
      <c r="DH28" s="641"/>
      <c r="DI28" s="641"/>
      <c r="DJ28" s="641"/>
      <c r="DK28" s="642"/>
      <c r="DL28" s="646">
        <v>686382</v>
      </c>
      <c r="DM28" s="641"/>
      <c r="DN28" s="641"/>
      <c r="DO28" s="641"/>
      <c r="DP28" s="641"/>
      <c r="DQ28" s="641"/>
      <c r="DR28" s="641"/>
      <c r="DS28" s="641"/>
      <c r="DT28" s="641"/>
      <c r="DU28" s="641"/>
      <c r="DV28" s="642"/>
      <c r="DW28" s="643">
        <v>16.100000000000001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97614</v>
      </c>
      <c r="S29" s="641"/>
      <c r="T29" s="641"/>
      <c r="U29" s="641"/>
      <c r="V29" s="641"/>
      <c r="W29" s="641"/>
      <c r="X29" s="641"/>
      <c r="Y29" s="642"/>
      <c r="Z29" s="677">
        <v>1.3</v>
      </c>
      <c r="AA29" s="677"/>
      <c r="AB29" s="677"/>
      <c r="AC29" s="677"/>
      <c r="AD29" s="678" t="s">
        <v>128</v>
      </c>
      <c r="AE29" s="678"/>
      <c r="AF29" s="678"/>
      <c r="AG29" s="678"/>
      <c r="AH29" s="678"/>
      <c r="AI29" s="678"/>
      <c r="AJ29" s="678"/>
      <c r="AK29" s="678"/>
      <c r="AL29" s="643" t="s">
        <v>243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756612</v>
      </c>
      <c r="CS29" s="659"/>
      <c r="CT29" s="659"/>
      <c r="CU29" s="659"/>
      <c r="CV29" s="659"/>
      <c r="CW29" s="659"/>
      <c r="CX29" s="659"/>
      <c r="CY29" s="660"/>
      <c r="CZ29" s="643">
        <v>10.6</v>
      </c>
      <c r="DA29" s="661"/>
      <c r="DB29" s="661"/>
      <c r="DC29" s="662"/>
      <c r="DD29" s="646">
        <v>686772</v>
      </c>
      <c r="DE29" s="659"/>
      <c r="DF29" s="659"/>
      <c r="DG29" s="659"/>
      <c r="DH29" s="659"/>
      <c r="DI29" s="659"/>
      <c r="DJ29" s="659"/>
      <c r="DK29" s="660"/>
      <c r="DL29" s="646">
        <v>686330</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48491</v>
      </c>
      <c r="S30" s="641"/>
      <c r="T30" s="641"/>
      <c r="U30" s="641"/>
      <c r="V30" s="641"/>
      <c r="W30" s="641"/>
      <c r="X30" s="641"/>
      <c r="Y30" s="642"/>
      <c r="Z30" s="677">
        <v>0.7</v>
      </c>
      <c r="AA30" s="677"/>
      <c r="AB30" s="677"/>
      <c r="AC30" s="677"/>
      <c r="AD30" s="678" t="s">
        <v>243</v>
      </c>
      <c r="AE30" s="678"/>
      <c r="AF30" s="678"/>
      <c r="AG30" s="678"/>
      <c r="AH30" s="678"/>
      <c r="AI30" s="678"/>
      <c r="AJ30" s="678"/>
      <c r="AK30" s="678"/>
      <c r="AL30" s="643" t="s">
        <v>128</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705408</v>
      </c>
      <c r="CS30" s="641"/>
      <c r="CT30" s="641"/>
      <c r="CU30" s="641"/>
      <c r="CV30" s="641"/>
      <c r="CW30" s="641"/>
      <c r="CX30" s="641"/>
      <c r="CY30" s="642"/>
      <c r="CZ30" s="643">
        <v>9.9</v>
      </c>
      <c r="DA30" s="661"/>
      <c r="DB30" s="661"/>
      <c r="DC30" s="662"/>
      <c r="DD30" s="646">
        <v>645918</v>
      </c>
      <c r="DE30" s="641"/>
      <c r="DF30" s="641"/>
      <c r="DG30" s="641"/>
      <c r="DH30" s="641"/>
      <c r="DI30" s="641"/>
      <c r="DJ30" s="641"/>
      <c r="DK30" s="642"/>
      <c r="DL30" s="646">
        <v>645918</v>
      </c>
      <c r="DM30" s="641"/>
      <c r="DN30" s="641"/>
      <c r="DO30" s="641"/>
      <c r="DP30" s="641"/>
      <c r="DQ30" s="641"/>
      <c r="DR30" s="641"/>
      <c r="DS30" s="641"/>
      <c r="DT30" s="641"/>
      <c r="DU30" s="641"/>
      <c r="DV30" s="642"/>
      <c r="DW30" s="643">
        <v>15.2</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913056</v>
      </c>
      <c r="S31" s="641"/>
      <c r="T31" s="641"/>
      <c r="U31" s="641"/>
      <c r="V31" s="641"/>
      <c r="W31" s="641"/>
      <c r="X31" s="641"/>
      <c r="Y31" s="642"/>
      <c r="Z31" s="677">
        <v>12.3</v>
      </c>
      <c r="AA31" s="677"/>
      <c r="AB31" s="677"/>
      <c r="AC31" s="677"/>
      <c r="AD31" s="678" t="s">
        <v>128</v>
      </c>
      <c r="AE31" s="678"/>
      <c r="AF31" s="678"/>
      <c r="AG31" s="678"/>
      <c r="AH31" s="678"/>
      <c r="AI31" s="678"/>
      <c r="AJ31" s="678"/>
      <c r="AK31" s="678"/>
      <c r="AL31" s="643" t="s">
        <v>243</v>
      </c>
      <c r="AM31" s="644"/>
      <c r="AN31" s="644"/>
      <c r="AO31" s="679"/>
      <c r="AP31" s="715" t="s">
        <v>312</v>
      </c>
      <c r="AQ31" s="716"/>
      <c r="AR31" s="716"/>
      <c r="AS31" s="716"/>
      <c r="AT31" s="721" t="s">
        <v>313</v>
      </c>
      <c r="AU31" s="231"/>
      <c r="AV31" s="231"/>
      <c r="AW31" s="231"/>
      <c r="AX31" s="708" t="s">
        <v>188</v>
      </c>
      <c r="AY31" s="709"/>
      <c r="AZ31" s="709"/>
      <c r="BA31" s="709"/>
      <c r="BB31" s="709"/>
      <c r="BC31" s="709"/>
      <c r="BD31" s="709"/>
      <c r="BE31" s="709"/>
      <c r="BF31" s="710"/>
      <c r="BG31" s="711">
        <v>99.4</v>
      </c>
      <c r="BH31" s="712"/>
      <c r="BI31" s="712"/>
      <c r="BJ31" s="712"/>
      <c r="BK31" s="712"/>
      <c r="BL31" s="712"/>
      <c r="BM31" s="713">
        <v>99.2</v>
      </c>
      <c r="BN31" s="712"/>
      <c r="BO31" s="712"/>
      <c r="BP31" s="712"/>
      <c r="BQ31" s="714"/>
      <c r="BR31" s="711">
        <v>99.9</v>
      </c>
      <c r="BS31" s="712"/>
      <c r="BT31" s="712"/>
      <c r="BU31" s="712"/>
      <c r="BV31" s="712"/>
      <c r="BW31" s="712"/>
      <c r="BX31" s="713">
        <v>99.7</v>
      </c>
      <c r="BY31" s="712"/>
      <c r="BZ31" s="712"/>
      <c r="CA31" s="712"/>
      <c r="CB31" s="714"/>
      <c r="CD31" s="731"/>
      <c r="CE31" s="732"/>
      <c r="CF31" s="673" t="s">
        <v>314</v>
      </c>
      <c r="CG31" s="674"/>
      <c r="CH31" s="674"/>
      <c r="CI31" s="674"/>
      <c r="CJ31" s="674"/>
      <c r="CK31" s="674"/>
      <c r="CL31" s="674"/>
      <c r="CM31" s="674"/>
      <c r="CN31" s="674"/>
      <c r="CO31" s="674"/>
      <c r="CP31" s="674"/>
      <c r="CQ31" s="675"/>
      <c r="CR31" s="640">
        <v>51204</v>
      </c>
      <c r="CS31" s="659"/>
      <c r="CT31" s="659"/>
      <c r="CU31" s="659"/>
      <c r="CV31" s="659"/>
      <c r="CW31" s="659"/>
      <c r="CX31" s="659"/>
      <c r="CY31" s="660"/>
      <c r="CZ31" s="643">
        <v>0.7</v>
      </c>
      <c r="DA31" s="661"/>
      <c r="DB31" s="661"/>
      <c r="DC31" s="662"/>
      <c r="DD31" s="646">
        <v>40854</v>
      </c>
      <c r="DE31" s="659"/>
      <c r="DF31" s="659"/>
      <c r="DG31" s="659"/>
      <c r="DH31" s="659"/>
      <c r="DI31" s="659"/>
      <c r="DJ31" s="659"/>
      <c r="DK31" s="660"/>
      <c r="DL31" s="646">
        <v>40412</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v>59934</v>
      </c>
      <c r="S32" s="641"/>
      <c r="T32" s="641"/>
      <c r="U32" s="641"/>
      <c r="V32" s="641"/>
      <c r="W32" s="641"/>
      <c r="X32" s="641"/>
      <c r="Y32" s="642"/>
      <c r="Z32" s="677">
        <v>0.8</v>
      </c>
      <c r="AA32" s="677"/>
      <c r="AB32" s="677"/>
      <c r="AC32" s="677"/>
      <c r="AD32" s="678">
        <v>59934</v>
      </c>
      <c r="AE32" s="678"/>
      <c r="AF32" s="678"/>
      <c r="AG32" s="678"/>
      <c r="AH32" s="678"/>
      <c r="AI32" s="678"/>
      <c r="AJ32" s="678"/>
      <c r="AK32" s="678"/>
      <c r="AL32" s="643">
        <v>1.5</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99.8</v>
      </c>
      <c r="BH32" s="659"/>
      <c r="BI32" s="659"/>
      <c r="BJ32" s="659"/>
      <c r="BK32" s="659"/>
      <c r="BL32" s="659"/>
      <c r="BM32" s="644">
        <v>99.6</v>
      </c>
      <c r="BN32" s="725"/>
      <c r="BO32" s="725"/>
      <c r="BP32" s="725"/>
      <c r="BQ32" s="683"/>
      <c r="BR32" s="724">
        <v>99.9</v>
      </c>
      <c r="BS32" s="659"/>
      <c r="BT32" s="659"/>
      <c r="BU32" s="659"/>
      <c r="BV32" s="659"/>
      <c r="BW32" s="659"/>
      <c r="BX32" s="644">
        <v>99.7</v>
      </c>
      <c r="BY32" s="725"/>
      <c r="BZ32" s="725"/>
      <c r="CA32" s="725"/>
      <c r="CB32" s="683"/>
      <c r="CD32" s="733"/>
      <c r="CE32" s="734"/>
      <c r="CF32" s="673" t="s">
        <v>318</v>
      </c>
      <c r="CG32" s="674"/>
      <c r="CH32" s="674"/>
      <c r="CI32" s="674"/>
      <c r="CJ32" s="674"/>
      <c r="CK32" s="674"/>
      <c r="CL32" s="674"/>
      <c r="CM32" s="674"/>
      <c r="CN32" s="674"/>
      <c r="CO32" s="674"/>
      <c r="CP32" s="674"/>
      <c r="CQ32" s="675"/>
      <c r="CR32" s="640">
        <v>52</v>
      </c>
      <c r="CS32" s="641"/>
      <c r="CT32" s="641"/>
      <c r="CU32" s="641"/>
      <c r="CV32" s="641"/>
      <c r="CW32" s="641"/>
      <c r="CX32" s="641"/>
      <c r="CY32" s="642"/>
      <c r="CZ32" s="643">
        <v>0</v>
      </c>
      <c r="DA32" s="661"/>
      <c r="DB32" s="661"/>
      <c r="DC32" s="662"/>
      <c r="DD32" s="646">
        <v>52</v>
      </c>
      <c r="DE32" s="641"/>
      <c r="DF32" s="641"/>
      <c r="DG32" s="641"/>
      <c r="DH32" s="641"/>
      <c r="DI32" s="641"/>
      <c r="DJ32" s="641"/>
      <c r="DK32" s="642"/>
      <c r="DL32" s="646">
        <v>52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615746</v>
      </c>
      <c r="S33" s="641"/>
      <c r="T33" s="641"/>
      <c r="U33" s="641"/>
      <c r="V33" s="641"/>
      <c r="W33" s="641"/>
      <c r="X33" s="641"/>
      <c r="Y33" s="642"/>
      <c r="Z33" s="677">
        <v>8.3000000000000007</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98.8</v>
      </c>
      <c r="BH33" s="625"/>
      <c r="BI33" s="625"/>
      <c r="BJ33" s="625"/>
      <c r="BK33" s="625"/>
      <c r="BL33" s="625"/>
      <c r="BM33" s="668">
        <v>98.5</v>
      </c>
      <c r="BN33" s="625"/>
      <c r="BO33" s="625"/>
      <c r="BP33" s="625"/>
      <c r="BQ33" s="689"/>
      <c r="BR33" s="707">
        <v>100</v>
      </c>
      <c r="BS33" s="625"/>
      <c r="BT33" s="625"/>
      <c r="BU33" s="625"/>
      <c r="BV33" s="625"/>
      <c r="BW33" s="625"/>
      <c r="BX33" s="668">
        <v>99.5</v>
      </c>
      <c r="BY33" s="625"/>
      <c r="BZ33" s="625"/>
      <c r="CA33" s="625"/>
      <c r="CB33" s="689"/>
      <c r="CD33" s="673" t="s">
        <v>321</v>
      </c>
      <c r="CE33" s="674"/>
      <c r="CF33" s="674"/>
      <c r="CG33" s="674"/>
      <c r="CH33" s="674"/>
      <c r="CI33" s="674"/>
      <c r="CJ33" s="674"/>
      <c r="CK33" s="674"/>
      <c r="CL33" s="674"/>
      <c r="CM33" s="674"/>
      <c r="CN33" s="674"/>
      <c r="CO33" s="674"/>
      <c r="CP33" s="674"/>
      <c r="CQ33" s="675"/>
      <c r="CR33" s="640">
        <v>3494472</v>
      </c>
      <c r="CS33" s="659"/>
      <c r="CT33" s="659"/>
      <c r="CU33" s="659"/>
      <c r="CV33" s="659"/>
      <c r="CW33" s="659"/>
      <c r="CX33" s="659"/>
      <c r="CY33" s="660"/>
      <c r="CZ33" s="643">
        <v>48.8</v>
      </c>
      <c r="DA33" s="661"/>
      <c r="DB33" s="661"/>
      <c r="DC33" s="662"/>
      <c r="DD33" s="646">
        <v>2699638</v>
      </c>
      <c r="DE33" s="659"/>
      <c r="DF33" s="659"/>
      <c r="DG33" s="659"/>
      <c r="DH33" s="659"/>
      <c r="DI33" s="659"/>
      <c r="DJ33" s="659"/>
      <c r="DK33" s="660"/>
      <c r="DL33" s="646">
        <v>2004143</v>
      </c>
      <c r="DM33" s="659"/>
      <c r="DN33" s="659"/>
      <c r="DO33" s="659"/>
      <c r="DP33" s="659"/>
      <c r="DQ33" s="659"/>
      <c r="DR33" s="659"/>
      <c r="DS33" s="659"/>
      <c r="DT33" s="659"/>
      <c r="DU33" s="659"/>
      <c r="DV33" s="660"/>
      <c r="DW33" s="643">
        <v>47</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13311</v>
      </c>
      <c r="S34" s="641"/>
      <c r="T34" s="641"/>
      <c r="U34" s="641"/>
      <c r="V34" s="641"/>
      <c r="W34" s="641"/>
      <c r="X34" s="641"/>
      <c r="Y34" s="642"/>
      <c r="Z34" s="677">
        <v>0.2</v>
      </c>
      <c r="AA34" s="677"/>
      <c r="AB34" s="677"/>
      <c r="AC34" s="677"/>
      <c r="AD34" s="678">
        <v>2380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1070738</v>
      </c>
      <c r="CS34" s="641"/>
      <c r="CT34" s="641"/>
      <c r="CU34" s="641"/>
      <c r="CV34" s="641"/>
      <c r="CW34" s="641"/>
      <c r="CX34" s="641"/>
      <c r="CY34" s="642"/>
      <c r="CZ34" s="643">
        <v>15</v>
      </c>
      <c r="DA34" s="661"/>
      <c r="DB34" s="661"/>
      <c r="DC34" s="662"/>
      <c r="DD34" s="646">
        <v>789322</v>
      </c>
      <c r="DE34" s="641"/>
      <c r="DF34" s="641"/>
      <c r="DG34" s="641"/>
      <c r="DH34" s="641"/>
      <c r="DI34" s="641"/>
      <c r="DJ34" s="641"/>
      <c r="DK34" s="642"/>
      <c r="DL34" s="646">
        <v>706317</v>
      </c>
      <c r="DM34" s="641"/>
      <c r="DN34" s="641"/>
      <c r="DO34" s="641"/>
      <c r="DP34" s="641"/>
      <c r="DQ34" s="641"/>
      <c r="DR34" s="641"/>
      <c r="DS34" s="641"/>
      <c r="DT34" s="641"/>
      <c r="DU34" s="641"/>
      <c r="DV34" s="642"/>
      <c r="DW34" s="643">
        <v>16.600000000000001</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239483</v>
      </c>
      <c r="S35" s="641"/>
      <c r="T35" s="641"/>
      <c r="U35" s="641"/>
      <c r="V35" s="641"/>
      <c r="W35" s="641"/>
      <c r="X35" s="641"/>
      <c r="Y35" s="642"/>
      <c r="Z35" s="677">
        <v>3.2</v>
      </c>
      <c r="AA35" s="677"/>
      <c r="AB35" s="677"/>
      <c r="AC35" s="677"/>
      <c r="AD35" s="678" t="s">
        <v>243</v>
      </c>
      <c r="AE35" s="678"/>
      <c r="AF35" s="678"/>
      <c r="AG35" s="678"/>
      <c r="AH35" s="678"/>
      <c r="AI35" s="678"/>
      <c r="AJ35" s="678"/>
      <c r="AK35" s="678"/>
      <c r="AL35" s="643" t="s">
        <v>128</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22572</v>
      </c>
      <c r="CS35" s="659"/>
      <c r="CT35" s="659"/>
      <c r="CU35" s="659"/>
      <c r="CV35" s="659"/>
      <c r="CW35" s="659"/>
      <c r="CX35" s="659"/>
      <c r="CY35" s="660"/>
      <c r="CZ35" s="643">
        <v>0.3</v>
      </c>
      <c r="DA35" s="661"/>
      <c r="DB35" s="661"/>
      <c r="DC35" s="662"/>
      <c r="DD35" s="646">
        <v>19438</v>
      </c>
      <c r="DE35" s="659"/>
      <c r="DF35" s="659"/>
      <c r="DG35" s="659"/>
      <c r="DH35" s="659"/>
      <c r="DI35" s="659"/>
      <c r="DJ35" s="659"/>
      <c r="DK35" s="660"/>
      <c r="DL35" s="646">
        <v>8444</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232278</v>
      </c>
      <c r="S36" s="641"/>
      <c r="T36" s="641"/>
      <c r="U36" s="641"/>
      <c r="V36" s="641"/>
      <c r="W36" s="641"/>
      <c r="X36" s="641"/>
      <c r="Y36" s="642"/>
      <c r="Z36" s="677">
        <v>3.1</v>
      </c>
      <c r="AA36" s="677"/>
      <c r="AB36" s="677"/>
      <c r="AC36" s="677"/>
      <c r="AD36" s="678" t="s">
        <v>128</v>
      </c>
      <c r="AE36" s="678"/>
      <c r="AF36" s="678"/>
      <c r="AG36" s="678"/>
      <c r="AH36" s="678"/>
      <c r="AI36" s="678"/>
      <c r="AJ36" s="678"/>
      <c r="AK36" s="678"/>
      <c r="AL36" s="643" t="s">
        <v>128</v>
      </c>
      <c r="AM36" s="644"/>
      <c r="AN36" s="644"/>
      <c r="AO36" s="679"/>
      <c r="AP36" s="235"/>
      <c r="AQ36" s="692" t="s">
        <v>329</v>
      </c>
      <c r="AR36" s="693"/>
      <c r="AS36" s="693"/>
      <c r="AT36" s="693"/>
      <c r="AU36" s="693"/>
      <c r="AV36" s="693"/>
      <c r="AW36" s="693"/>
      <c r="AX36" s="693"/>
      <c r="AY36" s="694"/>
      <c r="AZ36" s="695">
        <v>974022</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15495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1234306</v>
      </c>
      <c r="CS36" s="641"/>
      <c r="CT36" s="641"/>
      <c r="CU36" s="641"/>
      <c r="CV36" s="641"/>
      <c r="CW36" s="641"/>
      <c r="CX36" s="641"/>
      <c r="CY36" s="642"/>
      <c r="CZ36" s="643">
        <v>17.2</v>
      </c>
      <c r="DA36" s="661"/>
      <c r="DB36" s="661"/>
      <c r="DC36" s="662"/>
      <c r="DD36" s="646">
        <v>1010601</v>
      </c>
      <c r="DE36" s="641"/>
      <c r="DF36" s="641"/>
      <c r="DG36" s="641"/>
      <c r="DH36" s="641"/>
      <c r="DI36" s="641"/>
      <c r="DJ36" s="641"/>
      <c r="DK36" s="642"/>
      <c r="DL36" s="646">
        <v>821990</v>
      </c>
      <c r="DM36" s="641"/>
      <c r="DN36" s="641"/>
      <c r="DO36" s="641"/>
      <c r="DP36" s="641"/>
      <c r="DQ36" s="641"/>
      <c r="DR36" s="641"/>
      <c r="DS36" s="641"/>
      <c r="DT36" s="641"/>
      <c r="DU36" s="641"/>
      <c r="DV36" s="642"/>
      <c r="DW36" s="643">
        <v>19.3</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338705</v>
      </c>
      <c r="S37" s="641"/>
      <c r="T37" s="641"/>
      <c r="U37" s="641"/>
      <c r="V37" s="641"/>
      <c r="W37" s="641"/>
      <c r="X37" s="641"/>
      <c r="Y37" s="642"/>
      <c r="Z37" s="677">
        <v>4.5999999999999996</v>
      </c>
      <c r="AA37" s="677"/>
      <c r="AB37" s="677"/>
      <c r="AC37" s="677"/>
      <c r="AD37" s="678" t="s">
        <v>243</v>
      </c>
      <c r="AE37" s="678"/>
      <c r="AF37" s="678"/>
      <c r="AG37" s="678"/>
      <c r="AH37" s="678"/>
      <c r="AI37" s="678"/>
      <c r="AJ37" s="678"/>
      <c r="AK37" s="678"/>
      <c r="AL37" s="643" t="s">
        <v>128</v>
      </c>
      <c r="AM37" s="644"/>
      <c r="AN37" s="644"/>
      <c r="AO37" s="679"/>
      <c r="AQ37" s="680" t="s">
        <v>333</v>
      </c>
      <c r="AR37" s="681"/>
      <c r="AS37" s="681"/>
      <c r="AT37" s="681"/>
      <c r="AU37" s="681"/>
      <c r="AV37" s="681"/>
      <c r="AW37" s="681"/>
      <c r="AX37" s="681"/>
      <c r="AY37" s="682"/>
      <c r="AZ37" s="640">
        <v>262822</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661</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393142</v>
      </c>
      <c r="CS37" s="659"/>
      <c r="CT37" s="659"/>
      <c r="CU37" s="659"/>
      <c r="CV37" s="659"/>
      <c r="CW37" s="659"/>
      <c r="CX37" s="659"/>
      <c r="CY37" s="660"/>
      <c r="CZ37" s="643">
        <v>5.5</v>
      </c>
      <c r="DA37" s="661"/>
      <c r="DB37" s="661"/>
      <c r="DC37" s="662"/>
      <c r="DD37" s="646">
        <v>392164</v>
      </c>
      <c r="DE37" s="659"/>
      <c r="DF37" s="659"/>
      <c r="DG37" s="659"/>
      <c r="DH37" s="659"/>
      <c r="DI37" s="659"/>
      <c r="DJ37" s="659"/>
      <c r="DK37" s="660"/>
      <c r="DL37" s="646">
        <v>382137</v>
      </c>
      <c r="DM37" s="659"/>
      <c r="DN37" s="659"/>
      <c r="DO37" s="659"/>
      <c r="DP37" s="659"/>
      <c r="DQ37" s="659"/>
      <c r="DR37" s="659"/>
      <c r="DS37" s="659"/>
      <c r="DT37" s="659"/>
      <c r="DU37" s="659"/>
      <c r="DV37" s="660"/>
      <c r="DW37" s="643">
        <v>9</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203395</v>
      </c>
      <c r="S38" s="641"/>
      <c r="T38" s="641"/>
      <c r="U38" s="641"/>
      <c r="V38" s="641"/>
      <c r="W38" s="641"/>
      <c r="X38" s="641"/>
      <c r="Y38" s="642"/>
      <c r="Z38" s="677">
        <v>2.7</v>
      </c>
      <c r="AA38" s="677"/>
      <c r="AB38" s="677"/>
      <c r="AC38" s="677"/>
      <c r="AD38" s="678">
        <v>25</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147540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1435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706803</v>
      </c>
      <c r="CS38" s="641"/>
      <c r="CT38" s="641"/>
      <c r="CU38" s="641"/>
      <c r="CV38" s="641"/>
      <c r="CW38" s="641"/>
      <c r="CX38" s="641"/>
      <c r="CY38" s="642"/>
      <c r="CZ38" s="643">
        <v>9.9</v>
      </c>
      <c r="DA38" s="661"/>
      <c r="DB38" s="661"/>
      <c r="DC38" s="662"/>
      <c r="DD38" s="646">
        <v>614470</v>
      </c>
      <c r="DE38" s="641"/>
      <c r="DF38" s="641"/>
      <c r="DG38" s="641"/>
      <c r="DH38" s="641"/>
      <c r="DI38" s="641"/>
      <c r="DJ38" s="641"/>
      <c r="DK38" s="642"/>
      <c r="DL38" s="646">
        <v>463849</v>
      </c>
      <c r="DM38" s="641"/>
      <c r="DN38" s="641"/>
      <c r="DO38" s="641"/>
      <c r="DP38" s="641"/>
      <c r="DQ38" s="641"/>
      <c r="DR38" s="641"/>
      <c r="DS38" s="641"/>
      <c r="DT38" s="641"/>
      <c r="DU38" s="641"/>
      <c r="DV38" s="642"/>
      <c r="DW38" s="643">
        <v>10.9</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335725</v>
      </c>
      <c r="S39" s="641"/>
      <c r="T39" s="641"/>
      <c r="U39" s="641"/>
      <c r="V39" s="641"/>
      <c r="W39" s="641"/>
      <c r="X39" s="641"/>
      <c r="Y39" s="642"/>
      <c r="Z39" s="677">
        <v>4.5</v>
      </c>
      <c r="AA39" s="677"/>
      <c r="AB39" s="677"/>
      <c r="AC39" s="677"/>
      <c r="AD39" s="678" t="s">
        <v>243</v>
      </c>
      <c r="AE39" s="678"/>
      <c r="AF39" s="678"/>
      <c r="AG39" s="678"/>
      <c r="AH39" s="678"/>
      <c r="AI39" s="678"/>
      <c r="AJ39" s="678"/>
      <c r="AK39" s="678"/>
      <c r="AL39" s="643" t="s">
        <v>128</v>
      </c>
      <c r="AM39" s="644"/>
      <c r="AN39" s="644"/>
      <c r="AO39" s="679"/>
      <c r="AQ39" s="680" t="s">
        <v>341</v>
      </c>
      <c r="AR39" s="681"/>
      <c r="AS39" s="681"/>
      <c r="AT39" s="681"/>
      <c r="AU39" s="681"/>
      <c r="AV39" s="681"/>
      <c r="AW39" s="681"/>
      <c r="AX39" s="681"/>
      <c r="AY39" s="682"/>
      <c r="AZ39" s="640">
        <v>58576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2393</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374113</v>
      </c>
      <c r="CS39" s="659"/>
      <c r="CT39" s="659"/>
      <c r="CU39" s="659"/>
      <c r="CV39" s="659"/>
      <c r="CW39" s="659"/>
      <c r="CX39" s="659"/>
      <c r="CY39" s="660"/>
      <c r="CZ39" s="643">
        <v>5.2</v>
      </c>
      <c r="DA39" s="661"/>
      <c r="DB39" s="661"/>
      <c r="DC39" s="662"/>
      <c r="DD39" s="646">
        <v>257273</v>
      </c>
      <c r="DE39" s="659"/>
      <c r="DF39" s="659"/>
      <c r="DG39" s="659"/>
      <c r="DH39" s="659"/>
      <c r="DI39" s="659"/>
      <c r="DJ39" s="659"/>
      <c r="DK39" s="660"/>
      <c r="DL39" s="646" t="s">
        <v>243</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243</v>
      </c>
      <c r="AA40" s="677"/>
      <c r="AB40" s="677"/>
      <c r="AC40" s="677"/>
      <c r="AD40" s="678" t="s">
        <v>128</v>
      </c>
      <c r="AE40" s="678"/>
      <c r="AF40" s="678"/>
      <c r="AG40" s="678"/>
      <c r="AH40" s="678"/>
      <c r="AI40" s="678"/>
      <c r="AJ40" s="678"/>
      <c r="AK40" s="678"/>
      <c r="AL40" s="643" t="s">
        <v>128</v>
      </c>
      <c r="AM40" s="644"/>
      <c r="AN40" s="644"/>
      <c r="AO40" s="679"/>
      <c r="AQ40" s="680" t="s">
        <v>345</v>
      </c>
      <c r="AR40" s="681"/>
      <c r="AS40" s="681"/>
      <c r="AT40" s="681"/>
      <c r="AU40" s="681"/>
      <c r="AV40" s="681"/>
      <c r="AW40" s="681"/>
      <c r="AX40" s="681"/>
      <c r="AY40" s="682"/>
      <c r="AZ40" s="640">
        <v>42655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118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85940</v>
      </c>
      <c r="CS40" s="641"/>
      <c r="CT40" s="641"/>
      <c r="CU40" s="641"/>
      <c r="CV40" s="641"/>
      <c r="CW40" s="641"/>
      <c r="CX40" s="641"/>
      <c r="CY40" s="642"/>
      <c r="CZ40" s="643">
        <v>1.2</v>
      </c>
      <c r="DA40" s="661"/>
      <c r="DB40" s="661"/>
      <c r="DC40" s="662"/>
      <c r="DD40" s="646">
        <v>8534</v>
      </c>
      <c r="DE40" s="641"/>
      <c r="DF40" s="641"/>
      <c r="DG40" s="641"/>
      <c r="DH40" s="641"/>
      <c r="DI40" s="641"/>
      <c r="DJ40" s="641"/>
      <c r="DK40" s="642"/>
      <c r="DL40" s="646">
        <v>3543</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142025</v>
      </c>
      <c r="S41" s="641"/>
      <c r="T41" s="641"/>
      <c r="U41" s="641"/>
      <c r="V41" s="641"/>
      <c r="W41" s="641"/>
      <c r="X41" s="641"/>
      <c r="Y41" s="642"/>
      <c r="Z41" s="677">
        <v>1.9</v>
      </c>
      <c r="AA41" s="677"/>
      <c r="AB41" s="677"/>
      <c r="AC41" s="677"/>
      <c r="AD41" s="678" t="s">
        <v>243</v>
      </c>
      <c r="AE41" s="678"/>
      <c r="AF41" s="678"/>
      <c r="AG41" s="678"/>
      <c r="AH41" s="678"/>
      <c r="AI41" s="678"/>
      <c r="AJ41" s="678"/>
      <c r="AK41" s="678"/>
      <c r="AL41" s="643" t="s">
        <v>243</v>
      </c>
      <c r="AM41" s="644"/>
      <c r="AN41" s="644"/>
      <c r="AO41" s="679"/>
      <c r="AQ41" s="680" t="s">
        <v>350</v>
      </c>
      <c r="AR41" s="681"/>
      <c r="AS41" s="681"/>
      <c r="AT41" s="681"/>
      <c r="AU41" s="681"/>
      <c r="AV41" s="681"/>
      <c r="AW41" s="681"/>
      <c r="AX41" s="681"/>
      <c r="AY41" s="682"/>
      <c r="AZ41" s="640">
        <v>131884</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243</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7402308</v>
      </c>
      <c r="S42" s="663"/>
      <c r="T42" s="663"/>
      <c r="U42" s="663"/>
      <c r="V42" s="663"/>
      <c r="W42" s="663"/>
      <c r="X42" s="663"/>
      <c r="Y42" s="665"/>
      <c r="Z42" s="666">
        <v>100</v>
      </c>
      <c r="AA42" s="666"/>
      <c r="AB42" s="666"/>
      <c r="AC42" s="666"/>
      <c r="AD42" s="667">
        <v>4120414</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330545</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316</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957503</v>
      </c>
      <c r="CS42" s="641"/>
      <c r="CT42" s="641"/>
      <c r="CU42" s="641"/>
      <c r="CV42" s="641"/>
      <c r="CW42" s="641"/>
      <c r="CX42" s="641"/>
      <c r="CY42" s="642"/>
      <c r="CZ42" s="643">
        <v>13.4</v>
      </c>
      <c r="DA42" s="644"/>
      <c r="DB42" s="644"/>
      <c r="DC42" s="645"/>
      <c r="DD42" s="646">
        <v>258397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23369</v>
      </c>
      <c r="CS43" s="659"/>
      <c r="CT43" s="659"/>
      <c r="CU43" s="659"/>
      <c r="CV43" s="659"/>
      <c r="CW43" s="659"/>
      <c r="CX43" s="659"/>
      <c r="CY43" s="660"/>
      <c r="CZ43" s="643">
        <v>0.3</v>
      </c>
      <c r="DA43" s="661"/>
      <c r="DB43" s="661"/>
      <c r="DC43" s="662"/>
      <c r="DD43" s="646">
        <v>13595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957503</v>
      </c>
      <c r="CS44" s="641"/>
      <c r="CT44" s="641"/>
      <c r="CU44" s="641"/>
      <c r="CV44" s="641"/>
      <c r="CW44" s="641"/>
      <c r="CX44" s="641"/>
      <c r="CY44" s="642"/>
      <c r="CZ44" s="643">
        <v>13.4</v>
      </c>
      <c r="DA44" s="644"/>
      <c r="DB44" s="644"/>
      <c r="DC44" s="645"/>
      <c r="DD44" s="646">
        <v>258397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445869</v>
      </c>
      <c r="CS45" s="659"/>
      <c r="CT45" s="659"/>
      <c r="CU45" s="659"/>
      <c r="CV45" s="659"/>
      <c r="CW45" s="659"/>
      <c r="CX45" s="659"/>
      <c r="CY45" s="660"/>
      <c r="CZ45" s="643">
        <v>6.2</v>
      </c>
      <c r="DA45" s="661"/>
      <c r="DB45" s="661"/>
      <c r="DC45" s="662"/>
      <c r="DD45" s="646">
        <v>27838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358540</v>
      </c>
      <c r="CS46" s="641"/>
      <c r="CT46" s="641"/>
      <c r="CU46" s="641"/>
      <c r="CV46" s="641"/>
      <c r="CW46" s="641"/>
      <c r="CX46" s="641"/>
      <c r="CY46" s="642"/>
      <c r="CZ46" s="643">
        <v>5</v>
      </c>
      <c r="DA46" s="644"/>
      <c r="DB46" s="644"/>
      <c r="DC46" s="645"/>
      <c r="DD46" s="646">
        <v>225865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243</v>
      </c>
      <c r="CS47" s="659"/>
      <c r="CT47" s="659"/>
      <c r="CU47" s="659"/>
      <c r="CV47" s="659"/>
      <c r="CW47" s="659"/>
      <c r="CX47" s="659"/>
      <c r="CY47" s="660"/>
      <c r="CZ47" s="643" t="s">
        <v>243</v>
      </c>
      <c r="DA47" s="661"/>
      <c r="DB47" s="661"/>
      <c r="DC47" s="662"/>
      <c r="DD47" s="646" t="s">
        <v>243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243</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7161380</v>
      </c>
      <c r="CS49" s="625"/>
      <c r="CT49" s="625"/>
      <c r="CU49" s="625"/>
      <c r="CV49" s="625"/>
      <c r="CW49" s="625"/>
      <c r="CX49" s="625"/>
      <c r="CY49" s="626"/>
      <c r="CZ49" s="627">
        <v>100</v>
      </c>
      <c r="DA49" s="628"/>
      <c r="DB49" s="628"/>
      <c r="DC49" s="629"/>
      <c r="DD49" s="630">
        <v>4826041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4NNswYgvfTfuqaZ16NYlixubPLBmy+SVH6AzvO8Jv44n3O0x/hsvPkULgNU8PYrxO0WMTEgr0+OaaaNe4q9Ljg==" saltValue="SUDRQIqHYzoushQ6YWLq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6" zoomScale="70" zoomScaleNormal="25" zoomScaleSheetLayoutView="70" workbookViewId="0">
      <selection activeCell="AU72" sqref="AU72:AY7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7402</v>
      </c>
      <c r="R7" s="1160"/>
      <c r="S7" s="1160"/>
      <c r="T7" s="1160"/>
      <c r="U7" s="1160"/>
      <c r="V7" s="1160">
        <v>7161</v>
      </c>
      <c r="W7" s="1160"/>
      <c r="X7" s="1160"/>
      <c r="Y7" s="1160"/>
      <c r="Z7" s="1160"/>
      <c r="AA7" s="1160">
        <v>241</v>
      </c>
      <c r="AB7" s="1160"/>
      <c r="AC7" s="1160"/>
      <c r="AD7" s="1160"/>
      <c r="AE7" s="1161"/>
      <c r="AF7" s="1162">
        <v>236</v>
      </c>
      <c r="AG7" s="1163"/>
      <c r="AH7" s="1163"/>
      <c r="AI7" s="1163"/>
      <c r="AJ7" s="1164"/>
      <c r="AK7" s="1146">
        <v>8</v>
      </c>
      <c r="AL7" s="1147"/>
      <c r="AM7" s="1147"/>
      <c r="AN7" s="1147"/>
      <c r="AO7" s="1147"/>
      <c r="AP7" s="1147">
        <v>8041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v>0</v>
      </c>
      <c r="CI7" s="1144"/>
      <c r="CJ7" s="1144"/>
      <c r="CK7" s="1144"/>
      <c r="CL7" s="1145"/>
      <c r="CM7" s="1143">
        <v>24</v>
      </c>
      <c r="CN7" s="1144"/>
      <c r="CO7" s="1144"/>
      <c r="CP7" s="1144"/>
      <c r="CQ7" s="1145"/>
      <c r="CR7" s="1143">
        <v>9</v>
      </c>
      <c r="CS7" s="1144"/>
      <c r="CT7" s="1144"/>
      <c r="CU7" s="1144"/>
      <c r="CV7" s="1145"/>
      <c r="CW7" s="1143" t="s">
        <v>520</v>
      </c>
      <c r="CX7" s="1144"/>
      <c r="CY7" s="1144"/>
      <c r="CZ7" s="1144"/>
      <c r="DA7" s="1145"/>
      <c r="DB7" s="1143" t="s">
        <v>520</v>
      </c>
      <c r="DC7" s="1144"/>
      <c r="DD7" s="1144"/>
      <c r="DE7" s="1144"/>
      <c r="DF7" s="1145"/>
      <c r="DG7" s="1143" t="s">
        <v>520</v>
      </c>
      <c r="DH7" s="1144"/>
      <c r="DI7" s="1144"/>
      <c r="DJ7" s="1144"/>
      <c r="DK7" s="1145"/>
      <c r="DL7" s="1143" t="s">
        <v>520</v>
      </c>
      <c r="DM7" s="1144"/>
      <c r="DN7" s="1144"/>
      <c r="DO7" s="1144"/>
      <c r="DP7" s="1145"/>
      <c r="DQ7" s="1143" t="s">
        <v>520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236</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1362</v>
      </c>
      <c r="R28" s="1109"/>
      <c r="S28" s="1109"/>
      <c r="T28" s="1109"/>
      <c r="U28" s="1109"/>
      <c r="V28" s="1109">
        <v>1233</v>
      </c>
      <c r="W28" s="1109"/>
      <c r="X28" s="1109"/>
      <c r="Y28" s="1109"/>
      <c r="Z28" s="1109"/>
      <c r="AA28" s="1109">
        <v>129</v>
      </c>
      <c r="AB28" s="1109"/>
      <c r="AC28" s="1109"/>
      <c r="AD28" s="1109"/>
      <c r="AE28" s="1110"/>
      <c r="AF28" s="1111">
        <v>129</v>
      </c>
      <c r="AG28" s="1109"/>
      <c r="AH28" s="1109"/>
      <c r="AI28" s="1109"/>
      <c r="AJ28" s="1112"/>
      <c r="AK28" s="1113">
        <v>132</v>
      </c>
      <c r="AL28" s="1101"/>
      <c r="AM28" s="1101"/>
      <c r="AN28" s="1101"/>
      <c r="AO28" s="1101"/>
      <c r="AP28" s="1101" t="s">
        <v>520</v>
      </c>
      <c r="AQ28" s="1101"/>
      <c r="AR28" s="1101"/>
      <c r="AS28" s="1101"/>
      <c r="AT28" s="1101"/>
      <c r="AU28" s="1101" t="s">
        <v>520</v>
      </c>
      <c r="AV28" s="1101"/>
      <c r="AW28" s="1101"/>
      <c r="AX28" s="1101"/>
      <c r="AY28" s="1101"/>
      <c r="AZ28" s="1102" t="s">
        <v>520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997</v>
      </c>
      <c r="R29" s="1099"/>
      <c r="S29" s="1099"/>
      <c r="T29" s="1099"/>
      <c r="U29" s="1099"/>
      <c r="V29" s="1099">
        <v>929</v>
      </c>
      <c r="W29" s="1099"/>
      <c r="X29" s="1099"/>
      <c r="Y29" s="1099"/>
      <c r="Z29" s="1099"/>
      <c r="AA29" s="1099">
        <v>68</v>
      </c>
      <c r="AB29" s="1099"/>
      <c r="AC29" s="1099"/>
      <c r="AD29" s="1099"/>
      <c r="AE29" s="1100"/>
      <c r="AF29" s="1092">
        <v>68</v>
      </c>
      <c r="AG29" s="1093"/>
      <c r="AH29" s="1093"/>
      <c r="AI29" s="1093"/>
      <c r="AJ29" s="1094"/>
      <c r="AK29" s="1035">
        <v>158</v>
      </c>
      <c r="AL29" s="1026"/>
      <c r="AM29" s="1026"/>
      <c r="AN29" s="1026"/>
      <c r="AO29" s="1026"/>
      <c r="AP29" s="1026" t="s">
        <v>520</v>
      </c>
      <c r="AQ29" s="1026"/>
      <c r="AR29" s="1026"/>
      <c r="AS29" s="1026"/>
      <c r="AT29" s="1026"/>
      <c r="AU29" s="1026" t="s">
        <v>520</v>
      </c>
      <c r="AV29" s="1026"/>
      <c r="AW29" s="1026"/>
      <c r="AX29" s="1026"/>
      <c r="AY29" s="1026"/>
      <c r="AZ29" s="1097" t="s">
        <v>520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147</v>
      </c>
      <c r="R30" s="1099"/>
      <c r="S30" s="1099"/>
      <c r="T30" s="1099"/>
      <c r="U30" s="1099"/>
      <c r="V30" s="1099">
        <v>145</v>
      </c>
      <c r="W30" s="1099"/>
      <c r="X30" s="1099"/>
      <c r="Y30" s="1099"/>
      <c r="Z30" s="1099"/>
      <c r="AA30" s="1099">
        <v>2</v>
      </c>
      <c r="AB30" s="1099"/>
      <c r="AC30" s="1099"/>
      <c r="AD30" s="1099"/>
      <c r="AE30" s="1100"/>
      <c r="AF30" s="1092">
        <v>2</v>
      </c>
      <c r="AG30" s="1093"/>
      <c r="AH30" s="1093"/>
      <c r="AI30" s="1093"/>
      <c r="AJ30" s="1094"/>
      <c r="AK30" s="1035">
        <v>49</v>
      </c>
      <c r="AL30" s="1026"/>
      <c r="AM30" s="1026"/>
      <c r="AN30" s="1026"/>
      <c r="AO30" s="1026"/>
      <c r="AP30" s="1026" t="s">
        <v>520</v>
      </c>
      <c r="AQ30" s="1026"/>
      <c r="AR30" s="1026"/>
      <c r="AS30" s="1026"/>
      <c r="AT30" s="1026"/>
      <c r="AU30" s="1026" t="s">
        <v>520</v>
      </c>
      <c r="AV30" s="1026"/>
      <c r="AW30" s="1026"/>
      <c r="AX30" s="1026"/>
      <c r="AY30" s="1026"/>
      <c r="AZ30" s="1097" t="s">
        <v>520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331</v>
      </c>
      <c r="R31" s="1099"/>
      <c r="S31" s="1099"/>
      <c r="T31" s="1099"/>
      <c r="U31" s="1099"/>
      <c r="V31" s="1099">
        <v>326</v>
      </c>
      <c r="W31" s="1099"/>
      <c r="X31" s="1099"/>
      <c r="Y31" s="1099"/>
      <c r="Z31" s="1099"/>
      <c r="AA31" s="1099">
        <v>5</v>
      </c>
      <c r="AB31" s="1099"/>
      <c r="AC31" s="1099"/>
      <c r="AD31" s="1099"/>
      <c r="AE31" s="1100"/>
      <c r="AF31" s="1092">
        <v>5</v>
      </c>
      <c r="AG31" s="1093"/>
      <c r="AH31" s="1093"/>
      <c r="AI31" s="1093"/>
      <c r="AJ31" s="1094"/>
      <c r="AK31" s="1035">
        <v>43</v>
      </c>
      <c r="AL31" s="1026"/>
      <c r="AM31" s="1026"/>
      <c r="AN31" s="1026"/>
      <c r="AO31" s="1026"/>
      <c r="AP31" s="1026">
        <v>9</v>
      </c>
      <c r="AQ31" s="1026"/>
      <c r="AR31" s="1026"/>
      <c r="AS31" s="1026"/>
      <c r="AT31" s="1026"/>
      <c r="AU31" s="1026">
        <v>9</v>
      </c>
      <c r="AV31" s="1026"/>
      <c r="AW31" s="1026"/>
      <c r="AX31" s="1026"/>
      <c r="AY31" s="1026"/>
      <c r="AZ31" s="1097" t="s">
        <v>520</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537</v>
      </c>
      <c r="R32" s="1099"/>
      <c r="S32" s="1099"/>
      <c r="T32" s="1099"/>
      <c r="U32" s="1099"/>
      <c r="V32" s="1099">
        <v>73</v>
      </c>
      <c r="W32" s="1099"/>
      <c r="X32" s="1099"/>
      <c r="Y32" s="1099"/>
      <c r="Z32" s="1099"/>
      <c r="AA32" s="1099">
        <v>464</v>
      </c>
      <c r="AB32" s="1099"/>
      <c r="AC32" s="1099"/>
      <c r="AD32" s="1099"/>
      <c r="AE32" s="1100"/>
      <c r="AF32" s="1092">
        <v>220</v>
      </c>
      <c r="AG32" s="1093"/>
      <c r="AH32" s="1093"/>
      <c r="AI32" s="1093"/>
      <c r="AJ32" s="1094"/>
      <c r="AK32" s="1035">
        <v>263</v>
      </c>
      <c r="AL32" s="1026"/>
      <c r="AM32" s="1026"/>
      <c r="AN32" s="1026"/>
      <c r="AO32" s="1026"/>
      <c r="AP32" s="1026">
        <v>39</v>
      </c>
      <c r="AQ32" s="1026"/>
      <c r="AR32" s="1026"/>
      <c r="AS32" s="1026"/>
      <c r="AT32" s="1026"/>
      <c r="AU32" s="1026">
        <v>26</v>
      </c>
      <c r="AV32" s="1026"/>
      <c r="AW32" s="1026"/>
      <c r="AX32" s="1026"/>
      <c r="AY32" s="1026"/>
      <c r="AZ32" s="1097" t="s">
        <v>520</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140</v>
      </c>
      <c r="R33" s="1099"/>
      <c r="S33" s="1099"/>
      <c r="T33" s="1099"/>
      <c r="U33" s="1099"/>
      <c r="V33" s="1099">
        <v>23</v>
      </c>
      <c r="W33" s="1099"/>
      <c r="X33" s="1099"/>
      <c r="Y33" s="1099"/>
      <c r="Z33" s="1099"/>
      <c r="AA33" s="1099">
        <v>117</v>
      </c>
      <c r="AB33" s="1099"/>
      <c r="AC33" s="1099"/>
      <c r="AD33" s="1099"/>
      <c r="AE33" s="1100"/>
      <c r="AF33" s="1092">
        <v>376</v>
      </c>
      <c r="AG33" s="1093"/>
      <c r="AH33" s="1093"/>
      <c r="AI33" s="1093"/>
      <c r="AJ33" s="1094"/>
      <c r="AK33" s="1035">
        <v>4</v>
      </c>
      <c r="AL33" s="1026"/>
      <c r="AM33" s="1026"/>
      <c r="AN33" s="1026"/>
      <c r="AO33" s="1026"/>
      <c r="AP33" s="1026">
        <v>402</v>
      </c>
      <c r="AQ33" s="1026"/>
      <c r="AR33" s="1026"/>
      <c r="AS33" s="1026"/>
      <c r="AT33" s="1026"/>
      <c r="AU33" s="1026" t="s">
        <v>520</v>
      </c>
      <c r="AV33" s="1026"/>
      <c r="AW33" s="1026"/>
      <c r="AX33" s="1026"/>
      <c r="AY33" s="1026"/>
      <c r="AZ33" s="1097" t="s">
        <v>520</v>
      </c>
      <c r="BA33" s="1097"/>
      <c r="BB33" s="1097"/>
      <c r="BC33" s="1097"/>
      <c r="BD33" s="1097"/>
      <c r="BE33" s="1081" t="s">
        <v>408</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410</v>
      </c>
      <c r="C34" s="1087"/>
      <c r="D34" s="1087"/>
      <c r="E34" s="1087"/>
      <c r="F34" s="1087"/>
      <c r="G34" s="1087"/>
      <c r="H34" s="1087"/>
      <c r="I34" s="1087"/>
      <c r="J34" s="1087"/>
      <c r="K34" s="1087"/>
      <c r="L34" s="1087"/>
      <c r="M34" s="1087"/>
      <c r="N34" s="1087"/>
      <c r="O34" s="1087"/>
      <c r="P34" s="1088"/>
      <c r="Q34" s="1098">
        <v>77</v>
      </c>
      <c r="R34" s="1099"/>
      <c r="S34" s="1099"/>
      <c r="T34" s="1099"/>
      <c r="U34" s="1099"/>
      <c r="V34" s="1099">
        <v>75</v>
      </c>
      <c r="W34" s="1099"/>
      <c r="X34" s="1099"/>
      <c r="Y34" s="1099"/>
      <c r="Z34" s="1099"/>
      <c r="AA34" s="1099">
        <v>2</v>
      </c>
      <c r="AB34" s="1099"/>
      <c r="AC34" s="1099"/>
      <c r="AD34" s="1099"/>
      <c r="AE34" s="1100"/>
      <c r="AF34" s="1092">
        <v>2</v>
      </c>
      <c r="AG34" s="1093"/>
      <c r="AH34" s="1093"/>
      <c r="AI34" s="1093"/>
      <c r="AJ34" s="1094"/>
      <c r="AK34" s="1035">
        <v>43</v>
      </c>
      <c r="AL34" s="1026"/>
      <c r="AM34" s="1026"/>
      <c r="AN34" s="1026"/>
      <c r="AO34" s="1026"/>
      <c r="AP34" s="1026">
        <v>445</v>
      </c>
      <c r="AQ34" s="1026"/>
      <c r="AR34" s="1026"/>
      <c r="AS34" s="1026"/>
      <c r="AT34" s="1026"/>
      <c r="AU34" s="1026">
        <v>355</v>
      </c>
      <c r="AV34" s="1026"/>
      <c r="AW34" s="1026"/>
      <c r="AX34" s="1026"/>
      <c r="AY34" s="1026"/>
      <c r="AZ34" s="1097" t="s">
        <v>520</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412</v>
      </c>
      <c r="C35" s="1087"/>
      <c r="D35" s="1087"/>
      <c r="E35" s="1087"/>
      <c r="F35" s="1087"/>
      <c r="G35" s="1087"/>
      <c r="H35" s="1087"/>
      <c r="I35" s="1087"/>
      <c r="J35" s="1087"/>
      <c r="K35" s="1087"/>
      <c r="L35" s="1087"/>
      <c r="M35" s="1087"/>
      <c r="N35" s="1087"/>
      <c r="O35" s="1087"/>
      <c r="P35" s="1088"/>
      <c r="Q35" s="1098">
        <v>377</v>
      </c>
      <c r="R35" s="1099"/>
      <c r="S35" s="1099"/>
      <c r="T35" s="1099"/>
      <c r="U35" s="1099"/>
      <c r="V35" s="1099">
        <v>373</v>
      </c>
      <c r="W35" s="1099"/>
      <c r="X35" s="1099"/>
      <c r="Y35" s="1099"/>
      <c r="Z35" s="1099"/>
      <c r="AA35" s="1099">
        <v>4</v>
      </c>
      <c r="AB35" s="1099"/>
      <c r="AC35" s="1099"/>
      <c r="AD35" s="1099"/>
      <c r="AE35" s="1100"/>
      <c r="AF35" s="1092">
        <v>4</v>
      </c>
      <c r="AG35" s="1093"/>
      <c r="AH35" s="1093"/>
      <c r="AI35" s="1093"/>
      <c r="AJ35" s="1094"/>
      <c r="AK35" s="1035">
        <v>148</v>
      </c>
      <c r="AL35" s="1026"/>
      <c r="AM35" s="1026"/>
      <c r="AN35" s="1026"/>
      <c r="AO35" s="1026"/>
      <c r="AP35" s="1026">
        <v>2063</v>
      </c>
      <c r="AQ35" s="1026"/>
      <c r="AR35" s="1026"/>
      <c r="AS35" s="1026"/>
      <c r="AT35" s="1026"/>
      <c r="AU35" s="1026">
        <v>1479</v>
      </c>
      <c r="AV35" s="1026"/>
      <c r="AW35" s="1026"/>
      <c r="AX35" s="1026"/>
      <c r="AY35" s="1026"/>
      <c r="AZ35" s="1097" t="s">
        <v>520</v>
      </c>
      <c r="BA35" s="1097"/>
      <c r="BB35" s="1097"/>
      <c r="BC35" s="1097"/>
      <c r="BD35" s="1097"/>
      <c r="BE35" s="1081" t="s">
        <v>411</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805</v>
      </c>
      <c r="AG63" s="1014"/>
      <c r="AH63" s="1014"/>
      <c r="AI63" s="1014"/>
      <c r="AJ63" s="1079"/>
      <c r="AK63" s="1080"/>
      <c r="AL63" s="1018"/>
      <c r="AM63" s="1018"/>
      <c r="AN63" s="1018"/>
      <c r="AO63" s="1018"/>
      <c r="AP63" s="1014">
        <v>2958</v>
      </c>
      <c r="AQ63" s="1014"/>
      <c r="AR63" s="1014"/>
      <c r="AS63" s="1014"/>
      <c r="AT63" s="1014"/>
      <c r="AU63" s="1014">
        <v>1869</v>
      </c>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397</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592</v>
      </c>
      <c r="C68" s="1041"/>
      <c r="D68" s="1041"/>
      <c r="E68" s="1041"/>
      <c r="F68" s="1041"/>
      <c r="G68" s="1041"/>
      <c r="H68" s="1041"/>
      <c r="I68" s="1041"/>
      <c r="J68" s="1041"/>
      <c r="K68" s="1041"/>
      <c r="L68" s="1041"/>
      <c r="M68" s="1041"/>
      <c r="N68" s="1041"/>
      <c r="O68" s="1041"/>
      <c r="P68" s="1042"/>
      <c r="Q68" s="1043">
        <v>2237</v>
      </c>
      <c r="R68" s="1037"/>
      <c r="S68" s="1037"/>
      <c r="T68" s="1037"/>
      <c r="U68" s="1037"/>
      <c r="V68" s="1037">
        <v>2193</v>
      </c>
      <c r="W68" s="1037"/>
      <c r="X68" s="1037"/>
      <c r="Y68" s="1037"/>
      <c r="Z68" s="1037"/>
      <c r="AA68" s="1037">
        <v>44</v>
      </c>
      <c r="AB68" s="1037"/>
      <c r="AC68" s="1037"/>
      <c r="AD68" s="1037"/>
      <c r="AE68" s="1037"/>
      <c r="AF68" s="1037">
        <v>44</v>
      </c>
      <c r="AG68" s="1037"/>
      <c r="AH68" s="1037"/>
      <c r="AI68" s="1037"/>
      <c r="AJ68" s="1037"/>
      <c r="AK68" s="1037" t="s">
        <v>520</v>
      </c>
      <c r="AL68" s="1037"/>
      <c r="AM68" s="1037"/>
      <c r="AN68" s="1037"/>
      <c r="AO68" s="1037"/>
      <c r="AP68" s="1037">
        <v>642</v>
      </c>
      <c r="AQ68" s="1037"/>
      <c r="AR68" s="1037"/>
      <c r="AS68" s="1037"/>
      <c r="AT68" s="1037"/>
      <c r="AU68" s="1037">
        <v>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30</v>
      </c>
      <c r="R69" s="1026"/>
      <c r="S69" s="1026"/>
      <c r="T69" s="1026"/>
      <c r="U69" s="1026"/>
      <c r="V69" s="1026">
        <v>29</v>
      </c>
      <c r="W69" s="1026"/>
      <c r="X69" s="1026"/>
      <c r="Y69" s="1026"/>
      <c r="Z69" s="1026"/>
      <c r="AA69" s="1026">
        <v>1</v>
      </c>
      <c r="AB69" s="1026"/>
      <c r="AC69" s="1026"/>
      <c r="AD69" s="1026"/>
      <c r="AE69" s="1026"/>
      <c r="AF69" s="1026">
        <v>1</v>
      </c>
      <c r="AG69" s="1026"/>
      <c r="AH69" s="1026"/>
      <c r="AI69" s="1026"/>
      <c r="AJ69" s="1026"/>
      <c r="AK69" s="1026" t="s">
        <v>520</v>
      </c>
      <c r="AL69" s="1026"/>
      <c r="AM69" s="1026"/>
      <c r="AN69" s="1026"/>
      <c r="AO69" s="1026"/>
      <c r="AP69" s="1026" t="s">
        <v>520</v>
      </c>
      <c r="AQ69" s="1026"/>
      <c r="AR69" s="1026"/>
      <c r="AS69" s="1026"/>
      <c r="AT69" s="1026"/>
      <c r="AU69" s="1026" t="s">
        <v>520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309</v>
      </c>
      <c r="AG109" s="949"/>
      <c r="AH109" s="949"/>
      <c r="AI109" s="949"/>
      <c r="AJ109" s="950"/>
      <c r="AK109" s="951" t="s">
        <v>308</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309</v>
      </c>
      <c r="BW109" s="949"/>
      <c r="BX109" s="949"/>
      <c r="BY109" s="949"/>
      <c r="BZ109" s="950"/>
      <c r="CA109" s="951" t="s">
        <v>308</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309</v>
      </c>
      <c r="DM109" s="949"/>
      <c r="DN109" s="949"/>
      <c r="DO109" s="949"/>
      <c r="DP109" s="950"/>
      <c r="DQ109" s="951" t="s">
        <v>308</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750967</v>
      </c>
      <c r="AB110" s="942"/>
      <c r="AC110" s="942"/>
      <c r="AD110" s="942"/>
      <c r="AE110" s="943"/>
      <c r="AF110" s="944">
        <v>734077</v>
      </c>
      <c r="AG110" s="942"/>
      <c r="AH110" s="942"/>
      <c r="AI110" s="942"/>
      <c r="AJ110" s="943"/>
      <c r="AK110" s="944">
        <v>756612</v>
      </c>
      <c r="AL110" s="942"/>
      <c r="AM110" s="942"/>
      <c r="AN110" s="942"/>
      <c r="AO110" s="943"/>
      <c r="AP110" s="945">
        <v>21.2</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8546086</v>
      </c>
      <c r="BR110" s="889"/>
      <c r="BS110" s="889"/>
      <c r="BT110" s="889"/>
      <c r="BU110" s="889"/>
      <c r="BV110" s="889">
        <v>8410502</v>
      </c>
      <c r="BW110" s="889"/>
      <c r="BX110" s="889"/>
      <c r="BY110" s="889"/>
      <c r="BZ110" s="889"/>
      <c r="CA110" s="889">
        <v>8040819</v>
      </c>
      <c r="CB110" s="889"/>
      <c r="CC110" s="889"/>
      <c r="CD110" s="889"/>
      <c r="CE110" s="889"/>
      <c r="CF110" s="913">
        <v>225.1</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439</v>
      </c>
      <c r="DM110" s="889"/>
      <c r="DN110" s="889"/>
      <c r="DO110" s="889"/>
      <c r="DP110" s="889"/>
      <c r="DQ110" s="889" t="s">
        <v>128</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441</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128</v>
      </c>
      <c r="BW111" s="861"/>
      <c r="BX111" s="861"/>
      <c r="BY111" s="861"/>
      <c r="BZ111" s="861"/>
      <c r="CA111" s="861" t="s">
        <v>441</v>
      </c>
      <c r="CB111" s="861"/>
      <c r="CC111" s="861"/>
      <c r="CD111" s="861"/>
      <c r="CE111" s="861"/>
      <c r="CF111" s="922" t="s">
        <v>439</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128</v>
      </c>
      <c r="DM111" s="861"/>
      <c r="DN111" s="861"/>
      <c r="DO111" s="861"/>
      <c r="DP111" s="861"/>
      <c r="DQ111" s="861" t="s">
        <v>439</v>
      </c>
      <c r="DR111" s="861"/>
      <c r="DS111" s="861"/>
      <c r="DT111" s="861"/>
      <c r="DU111" s="861"/>
      <c r="DV111" s="838" t="s">
        <v>128</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441</v>
      </c>
      <c r="AG112" s="824"/>
      <c r="AH112" s="824"/>
      <c r="AI112" s="824"/>
      <c r="AJ112" s="825"/>
      <c r="AK112" s="826" t="s">
        <v>439</v>
      </c>
      <c r="AL112" s="824"/>
      <c r="AM112" s="824"/>
      <c r="AN112" s="824"/>
      <c r="AO112" s="825"/>
      <c r="AP112" s="871" t="s">
        <v>128</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1968494</v>
      </c>
      <c r="BR112" s="861"/>
      <c r="BS112" s="861"/>
      <c r="BT112" s="861"/>
      <c r="BU112" s="861"/>
      <c r="BV112" s="861">
        <v>1971098</v>
      </c>
      <c r="BW112" s="861"/>
      <c r="BX112" s="861"/>
      <c r="BY112" s="861"/>
      <c r="BZ112" s="861"/>
      <c r="CA112" s="861">
        <v>1861194</v>
      </c>
      <c r="CB112" s="861"/>
      <c r="CC112" s="861"/>
      <c r="CD112" s="861"/>
      <c r="CE112" s="861"/>
      <c r="CF112" s="922">
        <v>52.1</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439</v>
      </c>
      <c r="DH112" s="861"/>
      <c r="DI112" s="861"/>
      <c r="DJ112" s="861"/>
      <c r="DK112" s="861"/>
      <c r="DL112" s="861" t="s">
        <v>439</v>
      </c>
      <c r="DM112" s="861"/>
      <c r="DN112" s="861"/>
      <c r="DO112" s="861"/>
      <c r="DP112" s="861"/>
      <c r="DQ112" s="861" t="s">
        <v>439</v>
      </c>
      <c r="DR112" s="861"/>
      <c r="DS112" s="861"/>
      <c r="DT112" s="861"/>
      <c r="DU112" s="861"/>
      <c r="DV112" s="838" t="s">
        <v>448</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149093</v>
      </c>
      <c r="AB113" s="970"/>
      <c r="AC113" s="970"/>
      <c r="AD113" s="970"/>
      <c r="AE113" s="971"/>
      <c r="AF113" s="972">
        <v>138166</v>
      </c>
      <c r="AG113" s="970"/>
      <c r="AH113" s="970"/>
      <c r="AI113" s="970"/>
      <c r="AJ113" s="971"/>
      <c r="AK113" s="972">
        <v>139663</v>
      </c>
      <c r="AL113" s="970"/>
      <c r="AM113" s="970"/>
      <c r="AN113" s="970"/>
      <c r="AO113" s="971"/>
      <c r="AP113" s="973">
        <v>3.9</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77110</v>
      </c>
      <c r="BR113" s="861"/>
      <c r="BS113" s="861"/>
      <c r="BT113" s="861"/>
      <c r="BU113" s="861"/>
      <c r="BV113" s="861">
        <v>100529</v>
      </c>
      <c r="BW113" s="861"/>
      <c r="BX113" s="861"/>
      <c r="BY113" s="861"/>
      <c r="BZ113" s="861"/>
      <c r="CA113" s="861">
        <v>90714</v>
      </c>
      <c r="CB113" s="861"/>
      <c r="CC113" s="861"/>
      <c r="CD113" s="861"/>
      <c r="CE113" s="861"/>
      <c r="CF113" s="922">
        <v>2.5</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439</v>
      </c>
      <c r="DR113" s="824"/>
      <c r="DS113" s="824"/>
      <c r="DT113" s="824"/>
      <c r="DU113" s="825"/>
      <c r="DV113" s="871" t="s">
        <v>439</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35857</v>
      </c>
      <c r="AB114" s="824"/>
      <c r="AC114" s="824"/>
      <c r="AD114" s="824"/>
      <c r="AE114" s="825"/>
      <c r="AF114" s="826">
        <v>11971</v>
      </c>
      <c r="AG114" s="824"/>
      <c r="AH114" s="824"/>
      <c r="AI114" s="824"/>
      <c r="AJ114" s="825"/>
      <c r="AK114" s="826">
        <v>11971</v>
      </c>
      <c r="AL114" s="824"/>
      <c r="AM114" s="824"/>
      <c r="AN114" s="824"/>
      <c r="AO114" s="825"/>
      <c r="AP114" s="871">
        <v>0.3</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1080386</v>
      </c>
      <c r="BR114" s="861"/>
      <c r="BS114" s="861"/>
      <c r="BT114" s="861"/>
      <c r="BU114" s="861"/>
      <c r="BV114" s="861">
        <v>1031220</v>
      </c>
      <c r="BW114" s="861"/>
      <c r="BX114" s="861"/>
      <c r="BY114" s="861"/>
      <c r="BZ114" s="861"/>
      <c r="CA114" s="861">
        <v>976282</v>
      </c>
      <c r="CB114" s="861"/>
      <c r="CC114" s="861"/>
      <c r="CD114" s="861"/>
      <c r="CE114" s="861"/>
      <c r="CF114" s="922">
        <v>27.3</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439</v>
      </c>
      <c r="DH114" s="824"/>
      <c r="DI114" s="824"/>
      <c r="DJ114" s="824"/>
      <c r="DK114" s="825"/>
      <c r="DL114" s="826" t="s">
        <v>439</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119181</v>
      </c>
      <c r="AB115" s="970"/>
      <c r="AC115" s="970"/>
      <c r="AD115" s="970"/>
      <c r="AE115" s="971"/>
      <c r="AF115" s="972" t="s">
        <v>439</v>
      </c>
      <c r="AG115" s="970"/>
      <c r="AH115" s="970"/>
      <c r="AI115" s="970"/>
      <c r="AJ115" s="971"/>
      <c r="AK115" s="972" t="s">
        <v>439</v>
      </c>
      <c r="AL115" s="970"/>
      <c r="AM115" s="970"/>
      <c r="AN115" s="970"/>
      <c r="AO115" s="971"/>
      <c r="AP115" s="973" t="s">
        <v>128</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439</v>
      </c>
      <c r="BR115" s="861"/>
      <c r="BS115" s="861"/>
      <c r="BT115" s="861"/>
      <c r="BU115" s="861"/>
      <c r="BV115" s="861" t="s">
        <v>439</v>
      </c>
      <c r="BW115" s="861"/>
      <c r="BX115" s="861"/>
      <c r="BY115" s="861"/>
      <c r="BZ115" s="861"/>
      <c r="CA115" s="861" t="s">
        <v>439</v>
      </c>
      <c r="CB115" s="861"/>
      <c r="CC115" s="861"/>
      <c r="CD115" s="861"/>
      <c r="CE115" s="861"/>
      <c r="CF115" s="922" t="s">
        <v>128</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439</v>
      </c>
      <c r="DM115" s="824"/>
      <c r="DN115" s="824"/>
      <c r="DO115" s="824"/>
      <c r="DP115" s="825"/>
      <c r="DQ115" s="826" t="s">
        <v>128</v>
      </c>
      <c r="DR115" s="824"/>
      <c r="DS115" s="824"/>
      <c r="DT115" s="824"/>
      <c r="DU115" s="825"/>
      <c r="DV115" s="871" t="s">
        <v>439</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439</v>
      </c>
      <c r="AB116" s="824"/>
      <c r="AC116" s="824"/>
      <c r="AD116" s="824"/>
      <c r="AE116" s="825"/>
      <c r="AF116" s="826" t="s">
        <v>439</v>
      </c>
      <c r="AG116" s="824"/>
      <c r="AH116" s="824"/>
      <c r="AI116" s="824"/>
      <c r="AJ116" s="825"/>
      <c r="AK116" s="826" t="s">
        <v>439</v>
      </c>
      <c r="AL116" s="824"/>
      <c r="AM116" s="824"/>
      <c r="AN116" s="824"/>
      <c r="AO116" s="825"/>
      <c r="AP116" s="871" t="s">
        <v>439</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439</v>
      </c>
      <c r="BR116" s="861"/>
      <c r="BS116" s="861"/>
      <c r="BT116" s="861"/>
      <c r="BU116" s="861"/>
      <c r="BV116" s="861" t="s">
        <v>439</v>
      </c>
      <c r="BW116" s="861"/>
      <c r="BX116" s="861"/>
      <c r="BY116" s="861"/>
      <c r="BZ116" s="861"/>
      <c r="CA116" s="861" t="s">
        <v>128</v>
      </c>
      <c r="CB116" s="861"/>
      <c r="CC116" s="861"/>
      <c r="CD116" s="861"/>
      <c r="CE116" s="861"/>
      <c r="CF116" s="922" t="s">
        <v>448</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128</v>
      </c>
      <c r="DM116" s="824"/>
      <c r="DN116" s="824"/>
      <c r="DO116" s="824"/>
      <c r="DP116" s="825"/>
      <c r="DQ116" s="826" t="s">
        <v>439</v>
      </c>
      <c r="DR116" s="824"/>
      <c r="DS116" s="824"/>
      <c r="DT116" s="824"/>
      <c r="DU116" s="825"/>
      <c r="DV116" s="871" t="s">
        <v>439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1055098</v>
      </c>
      <c r="AB117" s="956"/>
      <c r="AC117" s="956"/>
      <c r="AD117" s="956"/>
      <c r="AE117" s="957"/>
      <c r="AF117" s="958">
        <v>884214</v>
      </c>
      <c r="AG117" s="956"/>
      <c r="AH117" s="956"/>
      <c r="AI117" s="956"/>
      <c r="AJ117" s="957"/>
      <c r="AK117" s="958">
        <v>908246</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448</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309</v>
      </c>
      <c r="AG118" s="949"/>
      <c r="AH118" s="949"/>
      <c r="AI118" s="949"/>
      <c r="AJ118" s="950"/>
      <c r="AK118" s="951" t="s">
        <v>308</v>
      </c>
      <c r="AL118" s="949"/>
      <c r="AM118" s="949"/>
      <c r="AN118" s="949"/>
      <c r="AO118" s="950"/>
      <c r="AP118" s="952" t="s">
        <v>433</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439</v>
      </c>
      <c r="BR118" s="892"/>
      <c r="BS118" s="892"/>
      <c r="BT118" s="892"/>
      <c r="BU118" s="892"/>
      <c r="BV118" s="892" t="s">
        <v>439</v>
      </c>
      <c r="BW118" s="892"/>
      <c r="BX118" s="892"/>
      <c r="BY118" s="892"/>
      <c r="BZ118" s="892"/>
      <c r="CA118" s="892" t="s">
        <v>128</v>
      </c>
      <c r="CB118" s="892"/>
      <c r="CC118" s="892"/>
      <c r="CD118" s="892"/>
      <c r="CE118" s="892"/>
      <c r="CF118" s="922" t="s">
        <v>128</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448</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128</v>
      </c>
      <c r="AG119" s="942"/>
      <c r="AH119" s="942"/>
      <c r="AI119" s="942"/>
      <c r="AJ119" s="943"/>
      <c r="AK119" s="944" t="s">
        <v>128</v>
      </c>
      <c r="AL119" s="942"/>
      <c r="AM119" s="942"/>
      <c r="AN119" s="942"/>
      <c r="AO119" s="943"/>
      <c r="AP119" s="945" t="s">
        <v>439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466</v>
      </c>
      <c r="BP119" s="925"/>
      <c r="BQ119" s="929">
        <v>11672076</v>
      </c>
      <c r="BR119" s="892"/>
      <c r="BS119" s="892"/>
      <c r="BT119" s="892"/>
      <c r="BU119" s="892"/>
      <c r="BV119" s="892">
        <v>11513349</v>
      </c>
      <c r="BW119" s="892"/>
      <c r="BX119" s="892"/>
      <c r="BY119" s="892"/>
      <c r="BZ119" s="892"/>
      <c r="CA119" s="892">
        <v>10969009</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441</v>
      </c>
      <c r="DH119" s="807"/>
      <c r="DI119" s="807"/>
      <c r="DJ119" s="807"/>
      <c r="DK119" s="808"/>
      <c r="DL119" s="809" t="s">
        <v>128</v>
      </c>
      <c r="DM119" s="807"/>
      <c r="DN119" s="807"/>
      <c r="DO119" s="807"/>
      <c r="DP119" s="808"/>
      <c r="DQ119" s="809" t="s">
        <v>128</v>
      </c>
      <c r="DR119" s="807"/>
      <c r="DS119" s="807"/>
      <c r="DT119" s="807"/>
      <c r="DU119" s="808"/>
      <c r="DV119" s="895" t="s">
        <v>448</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439</v>
      </c>
      <c r="AG120" s="824"/>
      <c r="AH120" s="824"/>
      <c r="AI120" s="824"/>
      <c r="AJ120" s="825"/>
      <c r="AK120" s="826" t="s">
        <v>439</v>
      </c>
      <c r="AL120" s="824"/>
      <c r="AM120" s="824"/>
      <c r="AN120" s="824"/>
      <c r="AO120" s="825"/>
      <c r="AP120" s="871" t="s">
        <v>128</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2350420</v>
      </c>
      <c r="BR120" s="889"/>
      <c r="BS120" s="889"/>
      <c r="BT120" s="889"/>
      <c r="BU120" s="889"/>
      <c r="BV120" s="889">
        <v>2257836</v>
      </c>
      <c r="BW120" s="889"/>
      <c r="BX120" s="889"/>
      <c r="BY120" s="889"/>
      <c r="BZ120" s="889"/>
      <c r="CA120" s="889">
        <v>2510624</v>
      </c>
      <c r="CB120" s="889"/>
      <c r="CC120" s="889"/>
      <c r="CD120" s="889"/>
      <c r="CE120" s="889"/>
      <c r="CF120" s="913">
        <v>70.3</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1585963</v>
      </c>
      <c r="DH120" s="889"/>
      <c r="DI120" s="889"/>
      <c r="DJ120" s="889"/>
      <c r="DK120" s="889"/>
      <c r="DL120" s="889">
        <v>1573071</v>
      </c>
      <c r="DM120" s="889"/>
      <c r="DN120" s="889"/>
      <c r="DO120" s="889"/>
      <c r="DP120" s="889"/>
      <c r="DQ120" s="889">
        <v>1478877</v>
      </c>
      <c r="DR120" s="889"/>
      <c r="DS120" s="889"/>
      <c r="DT120" s="889"/>
      <c r="DU120" s="889"/>
      <c r="DV120" s="890">
        <v>41.4</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448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980253</v>
      </c>
      <c r="BR121" s="861"/>
      <c r="BS121" s="861"/>
      <c r="BT121" s="861"/>
      <c r="BU121" s="861"/>
      <c r="BV121" s="861">
        <v>1096368</v>
      </c>
      <c r="BW121" s="861"/>
      <c r="BX121" s="861"/>
      <c r="BY121" s="861"/>
      <c r="BZ121" s="861"/>
      <c r="CA121" s="861">
        <v>1046338</v>
      </c>
      <c r="CB121" s="861"/>
      <c r="CC121" s="861"/>
      <c r="CD121" s="861"/>
      <c r="CE121" s="861"/>
      <c r="CF121" s="922">
        <v>29.3</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362997</v>
      </c>
      <c r="DH121" s="861"/>
      <c r="DI121" s="861"/>
      <c r="DJ121" s="861"/>
      <c r="DK121" s="861"/>
      <c r="DL121" s="861">
        <v>371906</v>
      </c>
      <c r="DM121" s="861"/>
      <c r="DN121" s="861"/>
      <c r="DO121" s="861"/>
      <c r="DP121" s="861"/>
      <c r="DQ121" s="861">
        <v>355266</v>
      </c>
      <c r="DR121" s="861"/>
      <c r="DS121" s="861"/>
      <c r="DT121" s="861"/>
      <c r="DU121" s="861"/>
      <c r="DV121" s="838">
        <v>9.9</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439</v>
      </c>
      <c r="AB122" s="824"/>
      <c r="AC122" s="824"/>
      <c r="AD122" s="824"/>
      <c r="AE122" s="825"/>
      <c r="AF122" s="826" t="s">
        <v>439</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6162526</v>
      </c>
      <c r="BR122" s="892"/>
      <c r="BS122" s="892"/>
      <c r="BT122" s="892"/>
      <c r="BU122" s="892"/>
      <c r="BV122" s="892">
        <v>6165553</v>
      </c>
      <c r="BW122" s="892"/>
      <c r="BX122" s="892"/>
      <c r="BY122" s="892"/>
      <c r="BZ122" s="892"/>
      <c r="CA122" s="892">
        <v>5960033</v>
      </c>
      <c r="CB122" s="892"/>
      <c r="CC122" s="892"/>
      <c r="CD122" s="892"/>
      <c r="CE122" s="892"/>
      <c r="CF122" s="893">
        <v>166.8</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v>19534</v>
      </c>
      <c r="DH122" s="861"/>
      <c r="DI122" s="861"/>
      <c r="DJ122" s="861"/>
      <c r="DK122" s="861"/>
      <c r="DL122" s="861">
        <v>26121</v>
      </c>
      <c r="DM122" s="861"/>
      <c r="DN122" s="861"/>
      <c r="DO122" s="861"/>
      <c r="DP122" s="861"/>
      <c r="DQ122" s="861">
        <v>27051</v>
      </c>
      <c r="DR122" s="861"/>
      <c r="DS122" s="861"/>
      <c r="DT122" s="861"/>
      <c r="DU122" s="861"/>
      <c r="DV122" s="838">
        <v>0.8</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477</v>
      </c>
      <c r="BP123" s="925"/>
      <c r="BQ123" s="879">
        <v>9493199</v>
      </c>
      <c r="BR123" s="880"/>
      <c r="BS123" s="880"/>
      <c r="BT123" s="880"/>
      <c r="BU123" s="880"/>
      <c r="BV123" s="880">
        <v>9519757</v>
      </c>
      <c r="BW123" s="880"/>
      <c r="BX123" s="880"/>
      <c r="BY123" s="880"/>
      <c r="BZ123" s="880"/>
      <c r="CA123" s="880">
        <v>9516995</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439</v>
      </c>
      <c r="DH123" s="824"/>
      <c r="DI123" s="824"/>
      <c r="DJ123" s="824"/>
      <c r="DK123" s="825"/>
      <c r="DL123" s="826" t="s">
        <v>128</v>
      </c>
      <c r="DM123" s="824"/>
      <c r="DN123" s="824"/>
      <c r="DO123" s="824"/>
      <c r="DP123" s="825"/>
      <c r="DQ123" s="826" t="s">
        <v>128</v>
      </c>
      <c r="DR123" s="824"/>
      <c r="DS123" s="824"/>
      <c r="DT123" s="824"/>
      <c r="DU123" s="825"/>
      <c r="DV123" s="871" t="s">
        <v>439</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439</v>
      </c>
      <c r="AG124" s="824"/>
      <c r="AH124" s="824"/>
      <c r="AI124" s="824"/>
      <c r="AJ124" s="825"/>
      <c r="AK124" s="826" t="s">
        <v>441</v>
      </c>
      <c r="AL124" s="824"/>
      <c r="AM124" s="824"/>
      <c r="AN124" s="824"/>
      <c r="AO124" s="825"/>
      <c r="AP124" s="871" t="s">
        <v>439</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61.5</v>
      </c>
      <c r="BR124" s="878"/>
      <c r="BS124" s="878"/>
      <c r="BT124" s="878"/>
      <c r="BU124" s="878"/>
      <c r="BV124" s="878">
        <v>55.8</v>
      </c>
      <c r="BW124" s="878"/>
      <c r="BX124" s="878"/>
      <c r="BY124" s="878"/>
      <c r="BZ124" s="878"/>
      <c r="CA124" s="878">
        <v>40.6</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448</v>
      </c>
      <c r="DH124" s="807"/>
      <c r="DI124" s="807"/>
      <c r="DJ124" s="807"/>
      <c r="DK124" s="808"/>
      <c r="DL124" s="809" t="s">
        <v>481</v>
      </c>
      <c r="DM124" s="807"/>
      <c r="DN124" s="807"/>
      <c r="DO124" s="807"/>
      <c r="DP124" s="808"/>
      <c r="DQ124" s="809" t="s">
        <v>448</v>
      </c>
      <c r="DR124" s="807"/>
      <c r="DS124" s="807"/>
      <c r="DT124" s="807"/>
      <c r="DU124" s="808"/>
      <c r="DV124" s="895" t="s">
        <v>448</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484</v>
      </c>
      <c r="DR125" s="889"/>
      <c r="DS125" s="889"/>
      <c r="DT125" s="889"/>
      <c r="DU125" s="889"/>
      <c r="DV125" s="890" t="s">
        <v>128</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119181</v>
      </c>
      <c r="AB126" s="824"/>
      <c r="AC126" s="824"/>
      <c r="AD126" s="824"/>
      <c r="AE126" s="825"/>
      <c r="AF126" s="826" t="s">
        <v>128</v>
      </c>
      <c r="AG126" s="824"/>
      <c r="AH126" s="824"/>
      <c r="AI126" s="824"/>
      <c r="AJ126" s="825"/>
      <c r="AK126" s="826" t="s">
        <v>441</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128</v>
      </c>
      <c r="DM126" s="861"/>
      <c r="DN126" s="861"/>
      <c r="DO126" s="861"/>
      <c r="DP126" s="861"/>
      <c r="DQ126" s="861" t="s">
        <v>486</v>
      </c>
      <c r="DR126" s="861"/>
      <c r="DS126" s="861"/>
      <c r="DT126" s="861"/>
      <c r="DU126" s="861"/>
      <c r="DV126" s="838" t="s">
        <v>484</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486</v>
      </c>
      <c r="AL127" s="824"/>
      <c r="AM127" s="824"/>
      <c r="AN127" s="824"/>
      <c r="AO127" s="825"/>
      <c r="AP127" s="871" t="s">
        <v>128</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493</v>
      </c>
      <c r="DH127" s="861"/>
      <c r="DI127" s="861"/>
      <c r="DJ127" s="861"/>
      <c r="DK127" s="861"/>
      <c r="DL127" s="861" t="s">
        <v>128</v>
      </c>
      <c r="DM127" s="861"/>
      <c r="DN127" s="861"/>
      <c r="DO127" s="861"/>
      <c r="DP127" s="861"/>
      <c r="DQ127" s="861" t="s">
        <v>128</v>
      </c>
      <c r="DR127" s="861"/>
      <c r="DS127" s="861"/>
      <c r="DT127" s="861"/>
      <c r="DU127" s="861"/>
      <c r="DV127" s="838" t="s">
        <v>484</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57933</v>
      </c>
      <c r="AB128" s="845"/>
      <c r="AC128" s="845"/>
      <c r="AD128" s="845"/>
      <c r="AE128" s="846"/>
      <c r="AF128" s="847">
        <v>66330</v>
      </c>
      <c r="AG128" s="845"/>
      <c r="AH128" s="845"/>
      <c r="AI128" s="845"/>
      <c r="AJ128" s="846"/>
      <c r="AK128" s="847">
        <v>69840</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441</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4170032</v>
      </c>
      <c r="AB129" s="824"/>
      <c r="AC129" s="824"/>
      <c r="AD129" s="824"/>
      <c r="AE129" s="825"/>
      <c r="AF129" s="826">
        <v>4161981</v>
      </c>
      <c r="AG129" s="824"/>
      <c r="AH129" s="824"/>
      <c r="AI129" s="824"/>
      <c r="AJ129" s="825"/>
      <c r="AK129" s="826">
        <v>4195642</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630361</v>
      </c>
      <c r="AB130" s="824"/>
      <c r="AC130" s="824"/>
      <c r="AD130" s="824"/>
      <c r="AE130" s="825"/>
      <c r="AF130" s="826">
        <v>594814</v>
      </c>
      <c r="AG130" s="824"/>
      <c r="AH130" s="824"/>
      <c r="AI130" s="824"/>
      <c r="AJ130" s="825"/>
      <c r="AK130" s="826">
        <v>622821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3539671</v>
      </c>
      <c r="AB131" s="807"/>
      <c r="AC131" s="807"/>
      <c r="AD131" s="807"/>
      <c r="AE131" s="808"/>
      <c r="AF131" s="809">
        <v>3567167</v>
      </c>
      <c r="AG131" s="807"/>
      <c r="AH131" s="807"/>
      <c r="AI131" s="807"/>
      <c r="AJ131" s="808"/>
      <c r="AK131" s="809">
        <v>3572821</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40.6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10.362658</v>
      </c>
      <c r="AB132" s="787"/>
      <c r="AC132" s="787"/>
      <c r="AD132" s="787"/>
      <c r="AE132" s="788"/>
      <c r="AF132" s="789">
        <v>6.253421833</v>
      </c>
      <c r="AG132" s="787"/>
      <c r="AH132" s="787"/>
      <c r="AI132" s="787"/>
      <c r="AJ132" s="788"/>
      <c r="AK132" s="789">
        <v>6.0340274530000002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10.6</v>
      </c>
      <c r="AB133" s="766"/>
      <c r="AC133" s="766"/>
      <c r="AD133" s="766"/>
      <c r="AE133" s="767"/>
      <c r="AF133" s="765">
        <v>9</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evg/czHIrRORGpFq+BzLz1srUZfeNAjIoPivbG8NhoC/KliQMxor6TfZzSCd17tygM42omQxjSOFaGsvlgOPQ==" saltValue="L2hmD7JkIDOC4L4Kakla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54" zoomScaleNormal="85" zoomScaleSheetLayoutView="100" workbookViewId="0">
      <selection activeCell="CV75" sqref="CV7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9c94s+9Mb8IXhDzttj9M+BQbdvzscJ/+Jv4qpCiebDqfzymfRbhaEqbJnB5Ci18JgW9cSyGYNXxeg/AOsdjuQ==" saltValue="y5qMkm/bm/35dZpwan9P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43" zoomScaleNormal="100" zoomScaleSheetLayoutView="55" workbookViewId="0">
      <selection activeCell="L9" sqref="L9:Q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TNrfxje7t8gw2ql+2sVTM+EXVXuI3lGumUW3ZRTm0UBrB2iyZHr7hC2O/pkjGqGz0bVhNaFFJ8aYJQ3WfjNA==" saltValue="hP8pcP5qQTvWANEP1dya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L9" sqref="L9:Q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1012206</v>
      </c>
      <c r="AP9" s="313">
        <v>94945</v>
      </c>
      <c r="AQ9" s="314">
        <v>92300</v>
      </c>
      <c r="AR9" s="315">
        <v>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38467</v>
      </c>
      <c r="AP10" s="316">
        <v>3608</v>
      </c>
      <c r="AQ10" s="317">
        <v>10627</v>
      </c>
      <c r="AR10" s="318">
        <v>-66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255820</v>
      </c>
      <c r="AP11" s="316">
        <v>23996</v>
      </c>
      <c r="AQ11" s="317">
        <v>14044</v>
      </c>
      <c r="AR11" s="318">
        <v>70.900000000000006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859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v>30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80064</v>
      </c>
      <c r="AP14" s="316">
        <v>7510</v>
      </c>
      <c r="AQ14" s="317">
        <v>4161</v>
      </c>
      <c r="AR14" s="318">
        <v>80.5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23369</v>
      </c>
      <c r="AP15" s="316">
        <v>2192</v>
      </c>
      <c r="AQ15" s="317">
        <v>2030</v>
      </c>
      <c r="AR15" s="318">
        <v>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-84943</v>
      </c>
      <c r="AP16" s="316">
        <v>-7968</v>
      </c>
      <c r="AQ16" s="317">
        <v>-8642</v>
      </c>
      <c r="AR16" s="318">
        <v>-7.8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1324983</v>
      </c>
      <c r="AP17" s="316">
        <v>124283</v>
      </c>
      <c r="AQ17" s="317">
        <v>115409</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10.130000000000001</v>
      </c>
      <c r="AP21" s="329">
        <v>10.59</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97.8</v>
      </c>
      <c r="AP22" s="334">
        <v>96.7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756612</v>
      </c>
      <c r="AP32" s="343">
        <v>70970</v>
      </c>
      <c r="AQ32" s="344">
        <v>54047</v>
      </c>
      <c r="AR32" s="345">
        <v>31.3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139663</v>
      </c>
      <c r="AP35" s="343">
        <v>13100</v>
      </c>
      <c r="AQ35" s="344">
        <v>14654</v>
      </c>
      <c r="AR35" s="345">
        <v>-10.6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11971</v>
      </c>
      <c r="AP36" s="343">
        <v>1123</v>
      </c>
      <c r="AQ36" s="344">
        <v>3772</v>
      </c>
      <c r="AR36" s="345">
        <v>-70.2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t="s">
        <v>520</v>
      </c>
      <c r="AP37" s="343" t="s">
        <v>520</v>
      </c>
      <c r="AQ37" s="344">
        <v>740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520</v>
      </c>
      <c r="AP38" s="346" t="s">
        <v>520</v>
      </c>
      <c r="AQ38" s="347">
        <v>12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-69840</v>
      </c>
      <c r="AP39" s="343">
        <v>-6551</v>
      </c>
      <c r="AQ39" s="344">
        <v>-2627</v>
      </c>
      <c r="AR39" s="345">
        <v>149.4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-622821</v>
      </c>
      <c r="AP40" s="343">
        <v>-58421</v>
      </c>
      <c r="AQ40" s="344">
        <v>-48398</v>
      </c>
      <c r="AR40" s="345">
        <v>20.7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215585</v>
      </c>
      <c r="AP41" s="343">
        <v>20222</v>
      </c>
      <c r="AQ41" s="344">
        <v>22201</v>
      </c>
      <c r="AR41" s="345">
        <v>-8.9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2036288</v>
      </c>
      <c r="AN51" s="365">
        <v>182791</v>
      </c>
      <c r="AO51" s="366">
        <v>-35.200000000000003</v>
      </c>
      <c r="AP51" s="367">
        <v>75972</v>
      </c>
      <c r="AQ51" s="368">
        <v>-17.3</v>
      </c>
      <c r="AR51" s="369">
        <v>-17.899999999999999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528203</v>
      </c>
      <c r="AN52" s="373">
        <v>47415</v>
      </c>
      <c r="AO52" s="374">
        <v>-67.3</v>
      </c>
      <c r="AP52" s="375">
        <v>40712</v>
      </c>
      <c r="AQ52" s="376">
        <v>-25.2</v>
      </c>
      <c r="AR52" s="377">
        <v>-42.1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1277823</v>
      </c>
      <c r="AN53" s="365">
        <v>116335</v>
      </c>
      <c r="AO53" s="366">
        <v>-36.4</v>
      </c>
      <c r="AP53" s="367">
        <v>79466</v>
      </c>
      <c r="AQ53" s="368">
        <v>4.5999999999999996</v>
      </c>
      <c r="AR53" s="369">
        <v>-41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710327</v>
      </c>
      <c r="AN54" s="373">
        <v>64669</v>
      </c>
      <c r="AO54" s="374">
        <v>36.4</v>
      </c>
      <c r="AP54" s="375">
        <v>44645</v>
      </c>
      <c r="AQ54" s="376">
        <v>9.6999999999999993</v>
      </c>
      <c r="AR54" s="377">
        <v>26.7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1793230</v>
      </c>
      <c r="AN55" s="365">
        <v>163511</v>
      </c>
      <c r="AO55" s="366">
        <v>40.6</v>
      </c>
      <c r="AP55" s="367">
        <v>90072</v>
      </c>
      <c r="AQ55" s="368">
        <v>13.3</v>
      </c>
      <c r="AR55" s="369">
        <v>27.3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414129</v>
      </c>
      <c r="AN56" s="373">
        <v>37761</v>
      </c>
      <c r="AO56" s="374">
        <v>-41.6</v>
      </c>
      <c r="AP56" s="375">
        <v>46083</v>
      </c>
      <c r="AQ56" s="376">
        <v>3.2</v>
      </c>
      <c r="AR56" s="377">
        <v>-44.8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1201796</v>
      </c>
      <c r="AN57" s="365">
        <v>111391</v>
      </c>
      <c r="AO57" s="366">
        <v>-31.9</v>
      </c>
      <c r="AP57" s="367">
        <v>88328</v>
      </c>
      <c r="AQ57" s="368">
        <v>-1.9</v>
      </c>
      <c r="AR57" s="369">
        <v>-30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365027</v>
      </c>
      <c r="AN58" s="373">
        <v>33833</v>
      </c>
      <c r="AO58" s="374">
        <v>-10.4</v>
      </c>
      <c r="AP58" s="375">
        <v>49013</v>
      </c>
      <c r="AQ58" s="376">
        <v>6.4</v>
      </c>
      <c r="AR58" s="377">
        <v>-16.8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957503</v>
      </c>
      <c r="AN59" s="365">
        <v>89814</v>
      </c>
      <c r="AO59" s="366">
        <v>-19.399999999999999</v>
      </c>
      <c r="AP59" s="367">
        <v>103390</v>
      </c>
      <c r="AQ59" s="368">
        <v>17.100000000000001</v>
      </c>
      <c r="AR59" s="369">
        <v>-36.5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358540</v>
      </c>
      <c r="AN60" s="373">
        <v>33631</v>
      </c>
      <c r="AO60" s="374">
        <v>-0.6</v>
      </c>
      <c r="AP60" s="375">
        <v>51269</v>
      </c>
      <c r="AQ60" s="376">
        <v>4.5999999999999996</v>
      </c>
      <c r="AR60" s="377">
        <v>-5.2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1453328</v>
      </c>
      <c r="AN61" s="380">
        <v>132768</v>
      </c>
      <c r="AO61" s="381">
        <v>-16.5</v>
      </c>
      <c r="AP61" s="382">
        <v>87446</v>
      </c>
      <c r="AQ61" s="383">
        <v>3.2</v>
      </c>
      <c r="AR61" s="369">
        <v>-19.7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475245</v>
      </c>
      <c r="AN62" s="373">
        <v>43462</v>
      </c>
      <c r="AO62" s="374">
        <v>-16.7</v>
      </c>
      <c r="AP62" s="375">
        <v>46344</v>
      </c>
      <c r="AQ62" s="376">
        <v>-0.3</v>
      </c>
      <c r="AR62" s="377">
        <v>-16.399999999999999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S8x2u+NUczraPlV+9MNTRjFTfFeeRdGIQiOC+ci0EL14g0/IIB6BgvZ0Dwe2YFXfxzeMWZoIJbf8XSOCW5LCQ==" saltValue="tRlGLfxKvxO70TbOoNzu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L9" sqref="L9:Q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TuNWmbepI5k6kf8fm01C7Aj9JbzP+rbryiP98GkFPf71Z73Ontx2MnQjTNsV1J3Muq36Pm0svSrgejZC1+mDXA==" saltValue="fX4jU+oNlitJyO/+jYg4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5" zoomScaleNormal="75" zoomScaleSheetLayoutView="55" workbookViewId="0">
      <selection activeCell="L9" sqref="L9:Q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XefCnOEIPAoJMDYMCDj4c8W6EfnN6yWtNLp5C737EF4ndPmaOM96P4ic3tnBrx0/fYJZj+o7qLGX8RJWNL2WA==" saltValue="vduQHtuOWaFBxKEOv2Ke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6" zoomScale="80" zoomScaleNormal="80" zoomScaleSheetLayoutView="100" workbookViewId="0">
      <selection activeCell="L9" sqref="L9:Q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12.28</v>
      </c>
      <c r="G47" s="12">
        <v>12.43</v>
      </c>
      <c r="H47" s="12">
        <v>12.57</v>
      </c>
      <c r="I47" s="12">
        <v>12.6</v>
      </c>
      <c r="J47" s="13">
        <v>12.5</v>
      </c>
    </row>
    <row r="48" spans="2:10" ht="57.75" customHeight="1" x14ac:dyDescent="0.15">
      <c r="B48" s="14"/>
      <c r="C48" s="1200" t="s">
        <v>4</v>
      </c>
      <c r="D48" s="1200"/>
      <c r="E48" s="1201"/>
      <c r="F48" s="15">
        <v>6.68</v>
      </c>
      <c r="G48" s="16">
        <v>5.05</v>
      </c>
      <c r="H48" s="16">
        <v>5.29</v>
      </c>
      <c r="I48" s="16">
        <v>7.78</v>
      </c>
      <c r="J48" s="17">
        <v>5.63</v>
      </c>
    </row>
    <row r="49" spans="2:10" ht="57.75" customHeight="1" thickBot="1" x14ac:dyDescent="0.2">
      <c r="B49" s="18"/>
      <c r="C49" s="1202" t="s">
        <v>5</v>
      </c>
      <c r="D49" s="1202"/>
      <c r="E49" s="1203"/>
      <c r="F49" s="19">
        <v>0.69</v>
      </c>
      <c r="G49" s="20" t="s">
        <v>567</v>
      </c>
      <c r="H49" s="20">
        <v>0.19</v>
      </c>
      <c r="I49" s="20">
        <v>2.48</v>
      </c>
      <c r="J49" s="21" t="s">
        <v>568</v>
      </c>
    </row>
    <row r="50" spans="2:10" ht="13.5" customHeight="1" x14ac:dyDescent="0.15"/>
  </sheetData>
  <sheetProtection algorithmName="SHA-512" hashValue="T6bXXWR2LnoAIVHgTUFoEuyUNdx1SBvSKhKlbEPqCmRkgfz9YZZutB+pnYvH5paRSpCdtrTxwHpXR8/9mSraZQ==" saltValue="/GvxPf7Ya5AZFEpT8xMk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6" zoomScaleSheetLayoutView="100" workbookViewId="0">
      <selection activeCell="C42" sqref="C42:E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569</v>
      </c>
      <c r="D34" s="1210"/>
      <c r="E34" s="1211"/>
      <c r="F34" s="32">
        <v>6.76</v>
      </c>
      <c r="G34" s="33">
        <v>7.07</v>
      </c>
      <c r="H34" s="33">
        <v>7.66</v>
      </c>
      <c r="I34" s="33">
        <v>8.16</v>
      </c>
      <c r="J34" s="34">
        <v>8.9499999999999993</v>
      </c>
      <c r="K34" s="22"/>
      <c r="L34" s="22"/>
      <c r="M34" s="22"/>
      <c r="N34" s="22"/>
      <c r="O34" s="22"/>
      <c r="P34" s="22"/>
    </row>
    <row r="35" spans="1:16" ht="39" customHeight="1" x14ac:dyDescent="0.15">
      <c r="A35" s="22"/>
      <c r="B35" s="35"/>
      <c r="C35" s="1204" t="s">
        <v>570</v>
      </c>
      <c r="D35" s="1205"/>
      <c r="E35" s="1206"/>
      <c r="F35" s="36">
        <v>6.67</v>
      </c>
      <c r="G35" s="37">
        <v>5.04</v>
      </c>
      <c r="H35" s="37">
        <v>5.29</v>
      </c>
      <c r="I35" s="37">
        <v>7.78</v>
      </c>
      <c r="J35" s="38">
        <v>5.63</v>
      </c>
      <c r="K35" s="22"/>
      <c r="L35" s="22"/>
      <c r="M35" s="22"/>
      <c r="N35" s="22"/>
      <c r="O35" s="22"/>
      <c r="P35" s="22"/>
    </row>
    <row r="36" spans="1:16" ht="39" customHeight="1" x14ac:dyDescent="0.15">
      <c r="A36" s="22"/>
      <c r="B36" s="35"/>
      <c r="C36" s="1204" t="s">
        <v>571</v>
      </c>
      <c r="D36" s="1205"/>
      <c r="E36" s="1206"/>
      <c r="F36" s="36">
        <v>7.62</v>
      </c>
      <c r="G36" s="37">
        <v>7.71</v>
      </c>
      <c r="H36" s="37">
        <v>7.4</v>
      </c>
      <c r="I36" s="37">
        <v>6.33</v>
      </c>
      <c r="J36" s="38">
        <v>5.25</v>
      </c>
      <c r="K36" s="22"/>
      <c r="L36" s="22"/>
      <c r="M36" s="22"/>
      <c r="N36" s="22"/>
      <c r="O36" s="22"/>
      <c r="P36" s="22"/>
    </row>
    <row r="37" spans="1:16" ht="39" customHeight="1" x14ac:dyDescent="0.15">
      <c r="A37" s="22"/>
      <c r="B37" s="35"/>
      <c r="C37" s="1204" t="s">
        <v>572</v>
      </c>
      <c r="D37" s="1205"/>
      <c r="E37" s="1206"/>
      <c r="F37" s="36">
        <v>0.48</v>
      </c>
      <c r="G37" s="37">
        <v>2.62</v>
      </c>
      <c r="H37" s="37">
        <v>2.95</v>
      </c>
      <c r="I37" s="37">
        <v>3.04</v>
      </c>
      <c r="J37" s="38">
        <v>3.06</v>
      </c>
      <c r="K37" s="22"/>
      <c r="L37" s="22"/>
      <c r="M37" s="22"/>
      <c r="N37" s="22"/>
      <c r="O37" s="22"/>
      <c r="P37" s="22"/>
    </row>
    <row r="38" spans="1:16" ht="39" customHeight="1" x14ac:dyDescent="0.15">
      <c r="A38" s="22"/>
      <c r="B38" s="35"/>
      <c r="C38" s="1204" t="s">
        <v>573</v>
      </c>
      <c r="D38" s="1205"/>
      <c r="E38" s="1206"/>
      <c r="F38" s="36">
        <v>0.54</v>
      </c>
      <c r="G38" s="37">
        <v>0.41</v>
      </c>
      <c r="H38" s="37">
        <v>0.96</v>
      </c>
      <c r="I38" s="37">
        <v>0.86</v>
      </c>
      <c r="J38" s="38">
        <v>1.62</v>
      </c>
      <c r="K38" s="22"/>
      <c r="L38" s="22"/>
      <c r="M38" s="22"/>
      <c r="N38" s="22"/>
      <c r="O38" s="22"/>
      <c r="P38" s="22"/>
    </row>
    <row r="39" spans="1:16" ht="39" customHeight="1" x14ac:dyDescent="0.15">
      <c r="A39" s="22"/>
      <c r="B39" s="35"/>
      <c r="C39" s="1204" t="s">
        <v>574</v>
      </c>
      <c r="D39" s="1205"/>
      <c r="E39" s="1206"/>
      <c r="F39" s="36" t="s">
        <v>575</v>
      </c>
      <c r="G39" s="37" t="s">
        <v>576</v>
      </c>
      <c r="H39" s="37" t="s">
        <v>577</v>
      </c>
      <c r="I39" s="37">
        <v>0.01</v>
      </c>
      <c r="J39" s="38">
        <v>0.12</v>
      </c>
      <c r="K39" s="22"/>
      <c r="L39" s="22"/>
      <c r="M39" s="22"/>
      <c r="N39" s="22"/>
      <c r="O39" s="22"/>
      <c r="P39" s="22"/>
    </row>
    <row r="40" spans="1:16" ht="39" customHeight="1" x14ac:dyDescent="0.15">
      <c r="A40" s="22"/>
      <c r="B40" s="35"/>
      <c r="C40" s="1204" t="s">
        <v>578</v>
      </c>
      <c r="D40" s="1205"/>
      <c r="E40" s="1206"/>
      <c r="F40" s="36">
        <v>7.0000000000000007E-2</v>
      </c>
      <c r="G40" s="37">
        <v>7.0000000000000007E-2</v>
      </c>
      <c r="H40" s="37">
        <v>0.04</v>
      </c>
      <c r="I40" s="37">
        <v>7.0000000000000007E-2</v>
      </c>
      <c r="J40" s="38">
        <v>0.09</v>
      </c>
      <c r="K40" s="22"/>
      <c r="L40" s="22"/>
      <c r="M40" s="22"/>
      <c r="N40" s="22"/>
      <c r="O40" s="22"/>
      <c r="P40" s="22"/>
    </row>
    <row r="41" spans="1:16" ht="39" customHeight="1" x14ac:dyDescent="0.15">
      <c r="A41" s="22"/>
      <c r="B41" s="35"/>
      <c r="C41" s="1204" t="s">
        <v>579</v>
      </c>
      <c r="D41" s="1205"/>
      <c r="E41" s="1206"/>
      <c r="F41" s="36">
        <v>0.01</v>
      </c>
      <c r="G41" s="37">
        <v>0.01</v>
      </c>
      <c r="H41" s="37">
        <v>0.01</v>
      </c>
      <c r="I41" s="37">
        <v>0.02</v>
      </c>
      <c r="J41" s="38">
        <v>0.04</v>
      </c>
      <c r="K41" s="22"/>
      <c r="L41" s="22"/>
      <c r="M41" s="22"/>
      <c r="N41" s="22"/>
      <c r="O41" s="22"/>
      <c r="P41" s="22"/>
    </row>
    <row r="42" spans="1:16" ht="39" customHeight="1" x14ac:dyDescent="0.15">
      <c r="A42" s="22"/>
      <c r="B42" s="39"/>
      <c r="C42" s="1204" t="s">
        <v>580</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581</v>
      </c>
      <c r="D43" s="1208"/>
      <c r="E43" s="1209"/>
      <c r="F43" s="41">
        <v>0</v>
      </c>
      <c r="G43" s="42">
        <v>0</v>
      </c>
      <c r="H43" s="42">
        <v>0</v>
      </c>
      <c r="I43" s="42">
        <v>0</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7dQ1T4f6tq2chOvb/3M2CG4VkMpZjiyLemfJ6P6jW0G+AOmCudngEu/xWIOCk1GuhMvPeSIDKK4N07ZZu/ebA==" saltValue="dDTpYO8CNkteS71gKFD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1" zoomScale="80" zoomScaleNormal="80" zoomScaleSheetLayoutView="55" workbookViewId="0">
      <selection activeCell="L9" sqref="L9:Q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751</v>
      </c>
      <c r="L45" s="60">
        <v>738</v>
      </c>
      <c r="M45" s="60">
        <v>751</v>
      </c>
      <c r="N45" s="60">
        <v>734</v>
      </c>
      <c r="O45" s="61">
        <v>757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163</v>
      </c>
      <c r="L48" s="64">
        <v>169</v>
      </c>
      <c r="M48" s="64">
        <v>149</v>
      </c>
      <c r="N48" s="64">
        <v>138</v>
      </c>
      <c r="O48" s="65">
        <v>140</v>
      </c>
      <c r="P48" s="48"/>
      <c r="Q48" s="48"/>
      <c r="R48" s="48"/>
      <c r="S48" s="48"/>
      <c r="T48" s="48"/>
      <c r="U48" s="48"/>
    </row>
    <row r="49" spans="1:21" ht="30.75" customHeight="1" x14ac:dyDescent="0.15">
      <c r="A49" s="48"/>
      <c r="B49" s="1232"/>
      <c r="C49" s="1233"/>
      <c r="D49" s="62"/>
      <c r="E49" s="1214" t="s">
        <v>16</v>
      </c>
      <c r="F49" s="1214"/>
      <c r="G49" s="1214"/>
      <c r="H49" s="1214"/>
      <c r="I49" s="1214"/>
      <c r="J49" s="1215"/>
      <c r="K49" s="63">
        <v>54</v>
      </c>
      <c r="L49" s="64">
        <v>48</v>
      </c>
      <c r="M49" s="64">
        <v>36</v>
      </c>
      <c r="N49" s="64">
        <v>12</v>
      </c>
      <c r="O49" s="65">
        <v>12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124</v>
      </c>
      <c r="L50" s="64">
        <v>122</v>
      </c>
      <c r="M50" s="64">
        <v>119</v>
      </c>
      <c r="N50" s="64" t="s">
        <v>520</v>
      </c>
      <c r="O50" s="65" t="s">
        <v>520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690</v>
      </c>
      <c r="L52" s="64">
        <v>701</v>
      </c>
      <c r="M52" s="64">
        <v>688</v>
      </c>
      <c r="N52" s="64">
        <v>661</v>
      </c>
      <c r="O52" s="65">
        <v>693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402</v>
      </c>
      <c r="L53" s="69">
        <v>376</v>
      </c>
      <c r="M53" s="69">
        <v>367</v>
      </c>
      <c r="N53" s="69">
        <v>223</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25</v>
      </c>
      <c r="C57" s="1221"/>
      <c r="D57" s="1224" t="s">
        <v>26</v>
      </c>
      <c r="E57" s="1225"/>
      <c r="F57" s="1225"/>
      <c r="G57" s="1225"/>
      <c r="H57" s="1225"/>
      <c r="I57" s="1225"/>
      <c r="J57" s="1226"/>
      <c r="K57" s="83">
        <v>207</v>
      </c>
      <c r="L57" s="84">
        <v>207</v>
      </c>
      <c r="M57" s="84">
        <v>207</v>
      </c>
      <c r="N57" s="84">
        <v>207</v>
      </c>
      <c r="O57" s="85">
        <v>207</v>
      </c>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Ss/5sbRY+npFIpFxwMjvM+yv8wmRlgnNvEobrWaq1/UwpXlZWmMAKoHwTRNSM6D6fN/vxkT73/PvcqhWTC8sw==" saltValue="vftuebvv2i7ZEY1MRnbd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1" zoomScale="80" zoomScaleNormal="80" zoomScaleSheetLayoutView="100" workbookViewId="0">
      <selection activeCell="L9" sqref="L9:Q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8172</v>
      </c>
      <c r="J41" s="104">
        <v>8407</v>
      </c>
      <c r="K41" s="104">
        <v>8546</v>
      </c>
      <c r="L41" s="104">
        <v>8411</v>
      </c>
      <c r="M41" s="105">
        <v>8041</v>
      </c>
    </row>
    <row r="42" spans="2:13" ht="27.75" customHeight="1" x14ac:dyDescent="0.15">
      <c r="B42" s="1240"/>
      <c r="C42" s="1241"/>
      <c r="D42" s="106"/>
      <c r="E42" s="1244" t="s">
        <v>32</v>
      </c>
      <c r="F42" s="1244"/>
      <c r="G42" s="1244"/>
      <c r="H42" s="1245"/>
      <c r="I42" s="107">
        <v>241</v>
      </c>
      <c r="J42" s="108">
        <v>119</v>
      </c>
      <c r="K42" s="108" t="s">
        <v>520</v>
      </c>
      <c r="L42" s="108" t="s">
        <v>520</v>
      </c>
      <c r="M42" s="109" t="s">
        <v>520</v>
      </c>
    </row>
    <row r="43" spans="2:13" ht="27.75" customHeight="1" x14ac:dyDescent="0.15">
      <c r="B43" s="1240"/>
      <c r="C43" s="1241"/>
      <c r="D43" s="106"/>
      <c r="E43" s="1244" t="s">
        <v>33</v>
      </c>
      <c r="F43" s="1244"/>
      <c r="G43" s="1244"/>
      <c r="H43" s="1245"/>
      <c r="I43" s="107">
        <v>2237</v>
      </c>
      <c r="J43" s="108">
        <v>2151</v>
      </c>
      <c r="K43" s="108">
        <v>1968</v>
      </c>
      <c r="L43" s="108">
        <v>1971</v>
      </c>
      <c r="M43" s="109">
        <v>1861</v>
      </c>
    </row>
    <row r="44" spans="2:13" ht="27.75" customHeight="1" x14ac:dyDescent="0.15">
      <c r="B44" s="1240"/>
      <c r="C44" s="1241"/>
      <c r="D44" s="106"/>
      <c r="E44" s="1244" t="s">
        <v>34</v>
      </c>
      <c r="F44" s="1244"/>
      <c r="G44" s="1244"/>
      <c r="H44" s="1245"/>
      <c r="I44" s="107">
        <v>150</v>
      </c>
      <c r="J44" s="108">
        <v>109</v>
      </c>
      <c r="K44" s="108">
        <v>77</v>
      </c>
      <c r="L44" s="108">
        <v>101</v>
      </c>
      <c r="M44" s="109">
        <v>91</v>
      </c>
    </row>
    <row r="45" spans="2:13" ht="27.75" customHeight="1" x14ac:dyDescent="0.15">
      <c r="B45" s="1240"/>
      <c r="C45" s="1241"/>
      <c r="D45" s="106"/>
      <c r="E45" s="1244" t="s">
        <v>35</v>
      </c>
      <c r="F45" s="1244"/>
      <c r="G45" s="1244"/>
      <c r="H45" s="1245"/>
      <c r="I45" s="107">
        <v>1060</v>
      </c>
      <c r="J45" s="108">
        <v>1070</v>
      </c>
      <c r="K45" s="108">
        <v>1080</v>
      </c>
      <c r="L45" s="108">
        <v>1031</v>
      </c>
      <c r="M45" s="109">
        <v>976</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2325</v>
      </c>
      <c r="J50" s="108">
        <v>2354</v>
      </c>
      <c r="K50" s="108">
        <v>2350</v>
      </c>
      <c r="L50" s="108">
        <v>2258</v>
      </c>
      <c r="M50" s="109">
        <v>2511</v>
      </c>
    </row>
    <row r="51" spans="2:13" ht="27.75" customHeight="1" x14ac:dyDescent="0.15">
      <c r="B51" s="1240"/>
      <c r="C51" s="1241"/>
      <c r="D51" s="106"/>
      <c r="E51" s="1244" t="s">
        <v>42</v>
      </c>
      <c r="F51" s="1244"/>
      <c r="G51" s="1244"/>
      <c r="H51" s="1245"/>
      <c r="I51" s="107">
        <v>874</v>
      </c>
      <c r="J51" s="108">
        <v>838</v>
      </c>
      <c r="K51" s="108">
        <v>980</v>
      </c>
      <c r="L51" s="108">
        <v>1096</v>
      </c>
      <c r="M51" s="109">
        <v>1046</v>
      </c>
    </row>
    <row r="52" spans="2:13" ht="27.75" customHeight="1" x14ac:dyDescent="0.15">
      <c r="B52" s="1242"/>
      <c r="C52" s="1243"/>
      <c r="D52" s="106"/>
      <c r="E52" s="1244" t="s">
        <v>43</v>
      </c>
      <c r="F52" s="1244"/>
      <c r="G52" s="1244"/>
      <c r="H52" s="1245"/>
      <c r="I52" s="107">
        <v>6493</v>
      </c>
      <c r="J52" s="108">
        <v>6240</v>
      </c>
      <c r="K52" s="108">
        <v>6163</v>
      </c>
      <c r="L52" s="108">
        <v>6166</v>
      </c>
      <c r="M52" s="109">
        <v>5960</v>
      </c>
    </row>
    <row r="53" spans="2:13" ht="27.75" customHeight="1" thickBot="1" x14ac:dyDescent="0.2">
      <c r="B53" s="1246" t="s">
        <v>44</v>
      </c>
      <c r="C53" s="1247"/>
      <c r="D53" s="113"/>
      <c r="E53" s="1248" t="s">
        <v>45</v>
      </c>
      <c r="F53" s="1248"/>
      <c r="G53" s="1248"/>
      <c r="H53" s="1249"/>
      <c r="I53" s="114">
        <v>2168</v>
      </c>
      <c r="J53" s="115">
        <v>2424</v>
      </c>
      <c r="K53" s="115">
        <v>2179</v>
      </c>
      <c r="L53" s="115">
        <v>1994</v>
      </c>
      <c r="M53" s="116">
        <v>1452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wpSeGVw/oE+hZXms7D7eEiiE6WJ0wYYw+anTOsRDFHHC05EKJMfojCsiMI3HEyQSAmiYFN7MSC54vPrXrxWQ==" saltValue="HzLnfVUF8iT2X+/8htek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524</v>
      </c>
      <c r="G55" s="128">
        <v>524</v>
      </c>
      <c r="H55" s="129">
        <v>524</v>
      </c>
    </row>
    <row r="56" spans="2:8" ht="52.5" customHeight="1" x14ac:dyDescent="0.15">
      <c r="B56" s="130"/>
      <c r="C56" s="1267" t="s">
        <v>49</v>
      </c>
      <c r="D56" s="1267"/>
      <c r="E56" s="1268"/>
      <c r="F56" s="131">
        <v>207</v>
      </c>
      <c r="G56" s="131">
        <v>207</v>
      </c>
      <c r="H56" s="132">
        <v>207</v>
      </c>
    </row>
    <row r="57" spans="2:8" ht="53.25" customHeight="1" x14ac:dyDescent="0.15">
      <c r="B57" s="130"/>
      <c r="C57" s="1269" t="s">
        <v>50</v>
      </c>
      <c r="D57" s="1269"/>
      <c r="E57" s="1270"/>
      <c r="F57" s="133">
        <v>1548</v>
      </c>
      <c r="G57" s="133">
        <v>1455</v>
      </c>
      <c r="H57" s="134">
        <v>1605</v>
      </c>
    </row>
    <row r="58" spans="2:8" ht="45.75" customHeight="1" x14ac:dyDescent="0.15">
      <c r="B58" s="135"/>
      <c r="C58" s="1257" t="s">
        <v>588</v>
      </c>
      <c r="D58" s="1258"/>
      <c r="E58" s="1259"/>
      <c r="F58" s="136">
        <v>991</v>
      </c>
      <c r="G58" s="136">
        <v>889</v>
      </c>
      <c r="H58" s="137">
        <v>950</v>
      </c>
    </row>
    <row r="59" spans="2:8" ht="45.75" customHeight="1" x14ac:dyDescent="0.15">
      <c r="B59" s="135"/>
      <c r="C59" s="1257" t="s">
        <v>49</v>
      </c>
      <c r="D59" s="1258"/>
      <c r="E59" s="1259"/>
      <c r="F59" s="136">
        <v>207</v>
      </c>
      <c r="G59" s="136">
        <v>207</v>
      </c>
      <c r="H59" s="137">
        <v>207</v>
      </c>
    </row>
    <row r="60" spans="2:8" ht="45.75" customHeight="1" x14ac:dyDescent="0.15">
      <c r="B60" s="135"/>
      <c r="C60" s="1257" t="s">
        <v>589</v>
      </c>
      <c r="D60" s="1258"/>
      <c r="E60" s="1259"/>
      <c r="F60" s="136">
        <v>229</v>
      </c>
      <c r="G60" s="136">
        <v>218</v>
      </c>
      <c r="H60" s="137">
        <v>201</v>
      </c>
    </row>
    <row r="61" spans="2:8" ht="45.75" customHeight="1" x14ac:dyDescent="0.15">
      <c r="B61" s="135"/>
      <c r="C61" s="1257" t="s">
        <v>590</v>
      </c>
      <c r="D61" s="1258"/>
      <c r="E61" s="1259"/>
      <c r="F61" s="136">
        <v>38</v>
      </c>
      <c r="G61" s="136">
        <v>68</v>
      </c>
      <c r="H61" s="137">
        <v>154</v>
      </c>
    </row>
    <row r="62" spans="2:8" ht="45.75" customHeight="1" thickBot="1" x14ac:dyDescent="0.2">
      <c r="B62" s="138"/>
      <c r="C62" s="1260" t="s">
        <v>594</v>
      </c>
      <c r="D62" s="1261"/>
      <c r="E62" s="1262"/>
      <c r="F62" s="139">
        <v>173</v>
      </c>
      <c r="G62" s="139">
        <v>161</v>
      </c>
      <c r="H62" s="140">
        <v>149</v>
      </c>
    </row>
    <row r="63" spans="2:8" ht="52.5" customHeight="1" thickBot="1" x14ac:dyDescent="0.2">
      <c r="B63" s="141"/>
      <c r="C63" s="1263" t="s">
        <v>51</v>
      </c>
      <c r="D63" s="1263"/>
      <c r="E63" s="1264"/>
      <c r="F63" s="142">
        <v>2279</v>
      </c>
      <c r="G63" s="142">
        <v>2187</v>
      </c>
      <c r="H63" s="143">
        <v>2337</v>
      </c>
    </row>
    <row r="64" spans="2:8" ht="15" customHeight="1" x14ac:dyDescent="0.15"/>
  </sheetData>
  <sheetProtection algorithmName="SHA-512" hashValue="4Jq46pAGMZdcJUl3em63mfq2jDoZf9QcTy0MyFEfbhuJnKksT2FxzbSSpHcdmsWQ3s6asMrgLtcUcT1BXKIDSg==" saltValue="euccZQL60ZCxBB9VTOP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P57" zoomScale="90" zoomScaleNormal="9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v>59.6</v>
      </c>
      <c r="BQ51" s="1310"/>
      <c r="BR51" s="1310"/>
      <c r="BS51" s="1310"/>
      <c r="BT51" s="1310"/>
      <c r="BU51" s="1310"/>
      <c r="BV51" s="1310"/>
      <c r="BW51" s="1310"/>
      <c r="BX51" s="1310">
        <v>67.8</v>
      </c>
      <c r="BY51" s="1310"/>
      <c r="BZ51" s="1310"/>
      <c r="CA51" s="1310"/>
      <c r="CB51" s="1310"/>
      <c r="CC51" s="1310"/>
      <c r="CD51" s="1310"/>
      <c r="CE51" s="1310"/>
      <c r="CF51" s="1310">
        <v>61.5</v>
      </c>
      <c r="CG51" s="1310"/>
      <c r="CH51" s="1310"/>
      <c r="CI51" s="1310"/>
      <c r="CJ51" s="1310"/>
      <c r="CK51" s="1310"/>
      <c r="CL51" s="1310"/>
      <c r="CM51" s="1310"/>
      <c r="CN51" s="1310">
        <v>55.8</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v>59.9</v>
      </c>
      <c r="BQ53" s="1310"/>
      <c r="BR53" s="1310"/>
      <c r="BS53" s="1310"/>
      <c r="BT53" s="1310"/>
      <c r="BU53" s="1310"/>
      <c r="BV53" s="1310"/>
      <c r="BW53" s="1310"/>
      <c r="BX53" s="1310">
        <v>64.5</v>
      </c>
      <c r="BY53" s="1310"/>
      <c r="BZ53" s="1310"/>
      <c r="CA53" s="1310"/>
      <c r="CB53" s="1310"/>
      <c r="CC53" s="1310"/>
      <c r="CD53" s="1310"/>
      <c r="CE53" s="1310"/>
      <c r="CF53" s="1310">
        <v>64.599999999999994</v>
      </c>
      <c r="CG53" s="1310"/>
      <c r="CH53" s="1310"/>
      <c r="CI53" s="1310"/>
      <c r="CJ53" s="1310"/>
      <c r="CK53" s="1310"/>
      <c r="CL53" s="1310"/>
      <c r="CM53" s="1310"/>
      <c r="CN53" s="1310">
        <v>64.7</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52.1</v>
      </c>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604</v>
      </c>
    </row>
    <row r="64" spans="1:109" x14ac:dyDescent="0.15">
      <c r="B64" s="1280"/>
      <c r="G64" s="1287"/>
      <c r="I64" s="1321"/>
      <c r="J64" s="1321"/>
      <c r="K64" s="1321"/>
      <c r="L64" s="1321"/>
      <c r="M64" s="1321"/>
      <c r="N64" s="1322"/>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0">
        <v>59.6</v>
      </c>
      <c r="BQ73" s="1310"/>
      <c r="BR73" s="1310"/>
      <c r="BS73" s="1310"/>
      <c r="BT73" s="1310"/>
      <c r="BU73" s="1310"/>
      <c r="BV73" s="1310"/>
      <c r="BW73" s="1310"/>
      <c r="BX73" s="1310">
        <v>67.8</v>
      </c>
      <c r="BY73" s="1310"/>
      <c r="BZ73" s="1310"/>
      <c r="CA73" s="1310"/>
      <c r="CB73" s="1310"/>
      <c r="CC73" s="1310"/>
      <c r="CD73" s="1310"/>
      <c r="CE73" s="1310"/>
      <c r="CF73" s="1310">
        <v>61.5</v>
      </c>
      <c r="CG73" s="1310"/>
      <c r="CH73" s="1310"/>
      <c r="CI73" s="1310"/>
      <c r="CJ73" s="1310"/>
      <c r="CK73" s="1310"/>
      <c r="CL73" s="1310"/>
      <c r="CM73" s="1310"/>
      <c r="CN73" s="1310">
        <v>55.8</v>
      </c>
      <c r="CO73" s="1310"/>
      <c r="CP73" s="1310"/>
      <c r="CQ73" s="1310"/>
      <c r="CR73" s="1310"/>
      <c r="CS73" s="1310"/>
      <c r="CT73" s="1310"/>
      <c r="CU73" s="1310"/>
      <c r="CV73" s="1310">
        <v>40.6</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0">
        <v>12.8</v>
      </c>
      <c r="BQ75" s="1310"/>
      <c r="BR75" s="1310"/>
      <c r="BS75" s="1310"/>
      <c r="BT75" s="1310"/>
      <c r="BU75" s="1310"/>
      <c r="BV75" s="1310"/>
      <c r="BW75" s="1310"/>
      <c r="BX75" s="1310">
        <v>10.9</v>
      </c>
      <c r="BY75" s="1310"/>
      <c r="BZ75" s="1310"/>
      <c r="CA75" s="1310"/>
      <c r="CB75" s="1310"/>
      <c r="CC75" s="1310"/>
      <c r="CD75" s="1310"/>
      <c r="CE75" s="1310"/>
      <c r="CF75" s="1310">
        <v>10.6</v>
      </c>
      <c r="CG75" s="1310"/>
      <c r="CH75" s="1310"/>
      <c r="CI75" s="1310"/>
      <c r="CJ75" s="1310"/>
      <c r="CK75" s="1310"/>
      <c r="CL75" s="1310"/>
      <c r="CM75" s="1310"/>
      <c r="CN75" s="1310">
        <v>9</v>
      </c>
      <c r="CO75" s="1310"/>
      <c r="CP75" s="1310"/>
      <c r="CQ75" s="1310"/>
      <c r="CR75" s="1310"/>
      <c r="CS75" s="1310"/>
      <c r="CT75" s="1310"/>
      <c r="CU75" s="1310"/>
      <c r="CV75" s="1310">
        <v>7.5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Assen6/nkvjae2JUL/tmjwRRIMjClu8OGGD7tPVKHXjkhByH8C2vNgK+fUTFHG/aeiv6eubU8B7Pa7jUB5PYg==" saltValue="3HTVSLDhNZnMXakxY1jB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50" zoomScaleNormal="5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K47z3t8j16DKdAbIhX7J+p2vaU4FB4QwozMlfoBMHAsGk018Dsb+dW6/AboK7rBxCqoUIv2xLQFEdvfZ0q1HmQ==" saltValue="t3K04Q7AfEbb3zr7MsjzW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96"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WfXc2uvcCEspqkM82DhY5hkfohk3n3CDU0Dd/0DCt1xlpu9hmlL3o8v+78hhnBl/gkH6Bjznile5gxezJmFWuA==" saltValue="zKzlFszEVq2A+k2SrsVD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182791</v>
      </c>
      <c r="E3" s="162"/>
      <c r="F3" s="163">
        <v>75972</v>
      </c>
      <c r="G3" s="164"/>
      <c r="H3" s="165"/>
    </row>
    <row r="4" spans="1:8" x14ac:dyDescent="0.15">
      <c r="A4" s="166"/>
      <c r="B4" s="167"/>
      <c r="C4" s="168"/>
      <c r="D4" s="169">
        <v>47415</v>
      </c>
      <c r="E4" s="170"/>
      <c r="F4" s="171">
        <v>40712</v>
      </c>
      <c r="G4" s="172"/>
      <c r="H4" s="173"/>
    </row>
    <row r="5" spans="1:8" x14ac:dyDescent="0.15">
      <c r="A5" s="154" t="s">
        <v>554</v>
      </c>
      <c r="B5" s="159"/>
      <c r="C5" s="160"/>
      <c r="D5" s="161">
        <v>116335</v>
      </c>
      <c r="E5" s="162"/>
      <c r="F5" s="163">
        <v>79466</v>
      </c>
      <c r="G5" s="164"/>
      <c r="H5" s="165"/>
    </row>
    <row r="6" spans="1:8" x14ac:dyDescent="0.15">
      <c r="A6" s="166"/>
      <c r="B6" s="167"/>
      <c r="C6" s="168"/>
      <c r="D6" s="169">
        <v>64669</v>
      </c>
      <c r="E6" s="170"/>
      <c r="F6" s="171">
        <v>44645</v>
      </c>
      <c r="G6" s="172"/>
      <c r="H6" s="173"/>
    </row>
    <row r="7" spans="1:8" x14ac:dyDescent="0.15">
      <c r="A7" s="154" t="s">
        <v>555</v>
      </c>
      <c r="B7" s="159"/>
      <c r="C7" s="160"/>
      <c r="D7" s="161">
        <v>163511</v>
      </c>
      <c r="E7" s="162"/>
      <c r="F7" s="163">
        <v>90072</v>
      </c>
      <c r="G7" s="164"/>
      <c r="H7" s="165"/>
    </row>
    <row r="8" spans="1:8" x14ac:dyDescent="0.15">
      <c r="A8" s="166"/>
      <c r="B8" s="167"/>
      <c r="C8" s="168"/>
      <c r="D8" s="169">
        <v>37761</v>
      </c>
      <c r="E8" s="170"/>
      <c r="F8" s="171">
        <v>46083</v>
      </c>
      <c r="G8" s="172"/>
      <c r="H8" s="173"/>
    </row>
    <row r="9" spans="1:8" x14ac:dyDescent="0.15">
      <c r="A9" s="154" t="s">
        <v>556</v>
      </c>
      <c r="B9" s="159"/>
      <c r="C9" s="160"/>
      <c r="D9" s="161">
        <v>111391</v>
      </c>
      <c r="E9" s="162"/>
      <c r="F9" s="163">
        <v>88328</v>
      </c>
      <c r="G9" s="164"/>
      <c r="H9" s="165"/>
    </row>
    <row r="10" spans="1:8" x14ac:dyDescent="0.15">
      <c r="A10" s="166"/>
      <c r="B10" s="167"/>
      <c r="C10" s="168"/>
      <c r="D10" s="169">
        <v>33833</v>
      </c>
      <c r="E10" s="170"/>
      <c r="F10" s="171">
        <v>49013</v>
      </c>
      <c r="G10" s="172"/>
      <c r="H10" s="173"/>
    </row>
    <row r="11" spans="1:8" x14ac:dyDescent="0.15">
      <c r="A11" s="154" t="s">
        <v>557</v>
      </c>
      <c r="B11" s="159"/>
      <c r="C11" s="160"/>
      <c r="D11" s="161">
        <v>89814</v>
      </c>
      <c r="E11" s="162"/>
      <c r="F11" s="163">
        <v>103390</v>
      </c>
      <c r="G11" s="164"/>
      <c r="H11" s="165"/>
    </row>
    <row r="12" spans="1:8" x14ac:dyDescent="0.15">
      <c r="A12" s="166"/>
      <c r="B12" s="167"/>
      <c r="C12" s="174"/>
      <c r="D12" s="169">
        <v>33631</v>
      </c>
      <c r="E12" s="170"/>
      <c r="F12" s="171">
        <v>51269</v>
      </c>
      <c r="G12" s="172"/>
      <c r="H12" s="173"/>
    </row>
    <row r="13" spans="1:8" x14ac:dyDescent="0.15">
      <c r="A13" s="154"/>
      <c r="B13" s="159"/>
      <c r="C13" s="175"/>
      <c r="D13" s="176">
        <v>132768</v>
      </c>
      <c r="E13" s="177"/>
      <c r="F13" s="178">
        <v>87446</v>
      </c>
      <c r="G13" s="179"/>
      <c r="H13" s="165"/>
    </row>
    <row r="14" spans="1:8" x14ac:dyDescent="0.15">
      <c r="A14" s="166"/>
      <c r="B14" s="167"/>
      <c r="C14" s="168"/>
      <c r="D14" s="169">
        <v>43462</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6.68</v>
      </c>
      <c r="C19" s="180">
        <f>ROUND(VALUE(SUBSTITUTE(実質収支比率等に係る経年分析!G$48,"▲","-")),2)</f>
        <v>5.05</v>
      </c>
      <c r="D19" s="180">
        <f>ROUND(VALUE(SUBSTITUTE(実質収支比率等に係る経年分析!H$48,"▲","-")),2)</f>
        <v>5.29</v>
      </c>
      <c r="E19" s="180">
        <f>ROUND(VALUE(SUBSTITUTE(実質収支比率等に係る経年分析!I$48,"▲","-")),2)</f>
        <v>7.78</v>
      </c>
      <c r="F19" s="180">
        <f>ROUND(VALUE(SUBSTITUTE(実質収支比率等に係る経年分析!J$48,"▲","-")),2)</f>
        <v>5.63</v>
      </c>
    </row>
    <row r="20" spans="1:11" x14ac:dyDescent="0.15">
      <c r="A20" s="180" t="s">
        <v>55</v>
      </c>
      <c r="B20" s="180">
        <f>ROUND(VALUE(SUBSTITUTE(実質収支比率等に係る経年分析!F$47,"▲","-")),2)</f>
        <v>12.28</v>
      </c>
      <c r="C20" s="180">
        <f>ROUND(VALUE(SUBSTITUTE(実質収支比率等に係る経年分析!G$47,"▲","-")),2)</f>
        <v>12.43</v>
      </c>
      <c r="D20" s="180">
        <f>ROUND(VALUE(SUBSTITUTE(実質収支比率等に係る経年分析!H$47,"▲","-")),2)</f>
        <v>12.57</v>
      </c>
      <c r="E20" s="180">
        <f>ROUND(VALUE(SUBSTITUTE(実質収支比率等に係る経年分析!I$47,"▲","-")),2)</f>
        <v>12.6</v>
      </c>
      <c r="F20" s="180">
        <f>ROUND(VALUE(SUBSTITUTE(実質収支比率等に係る経年分析!J$47,"▲","-")),2)</f>
        <v>12.5</v>
      </c>
    </row>
    <row r="21" spans="1:11" x14ac:dyDescent="0.15">
      <c r="A21" s="180" t="s">
        <v>56</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-1.71</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-2.09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ラベンダーハイツ事業特別会計</v>
      </c>
      <c r="B31" s="181">
        <f>IF(ROUND(VALUE(SUBSTITUTE(連結実質赤字比率に係る赤字・黒字の構成分析!F$39,"▲", "-")), 2) &lt; 0, ABS(ROUND(VALUE(SUBSTITUTE(連結実質赤字比率に係る赤字・黒字の構成分析!F$39,"▲", "-")), 2)), NA())</f>
        <v>0.44</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0.56000000000000005</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0.48</v>
      </c>
      <c r="G31" s="181" t="e">
        <f>IF(ROUND(VALUE(SUBSTITUTE(連結実質赤字比率に係る赤字・黒字の構成分析!H$39,"▲", "-")), 2) &gt;= 0, ABS(ROUND(VALUE(SUBSTITUTE(連結実質赤字比率に係る赤字・黒字の構成分析!H$39,"▲", "-")), 2)), NA())</f>
        <v>#N/A</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690</v>
      </c>
      <c r="E42" s="182"/>
      <c r="F42" s="182"/>
      <c r="G42" s="182">
        <f>'実質公債費比率（分子）の構造'!L$52</f>
        <v>701</v>
      </c>
      <c r="H42" s="182"/>
      <c r="I42" s="182"/>
      <c r="J42" s="182">
        <f>'実質公債費比率（分子）の構造'!M$52</f>
        <v>688</v>
      </c>
      <c r="K42" s="182"/>
      <c r="L42" s="182"/>
      <c r="M42" s="182">
        <f>'実質公債費比率（分子）の構造'!N$52</f>
        <v>661</v>
      </c>
      <c r="N42" s="182"/>
      <c r="O42" s="182"/>
      <c r="P42" s="182">
        <f>'実質公債費比率（分子）の構造'!O$52</f>
        <v>693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124</v>
      </c>
      <c r="C44" s="182"/>
      <c r="D44" s="182"/>
      <c r="E44" s="182">
        <f>'実質公債費比率（分子）の構造'!L$50</f>
        <v>122</v>
      </c>
      <c r="F44" s="182"/>
      <c r="G44" s="182"/>
      <c r="H44" s="182">
        <f>'実質公債費比率（分子）の構造'!M$50</f>
        <v>119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54</v>
      </c>
      <c r="C45" s="182"/>
      <c r="D45" s="182"/>
      <c r="E45" s="182">
        <f>'実質公債費比率（分子）の構造'!L$49</f>
        <v>48</v>
      </c>
      <c r="F45" s="182"/>
      <c r="G45" s="182"/>
      <c r="H45" s="182">
        <f>'実質公債費比率（分子）の構造'!M$49</f>
        <v>36</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163</v>
      </c>
      <c r="C46" s="182"/>
      <c r="D46" s="182"/>
      <c r="E46" s="182">
        <f>'実質公債費比率（分子）の構造'!L$48</f>
        <v>169</v>
      </c>
      <c r="F46" s="182"/>
      <c r="G46" s="182"/>
      <c r="H46" s="182">
        <f>'実質公債費比率（分子）の構造'!M$48</f>
        <v>149</v>
      </c>
      <c r="I46" s="182"/>
      <c r="J46" s="182"/>
      <c r="K46" s="182">
        <f>'実質公債費比率（分子）の構造'!N$48</f>
        <v>138</v>
      </c>
      <c r="L46" s="182"/>
      <c r="M46" s="182"/>
      <c r="N46" s="182">
        <f>'実質公債費比率（分子）の構造'!O$48</f>
        <v>140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751</v>
      </c>
      <c r="C49" s="182"/>
      <c r="D49" s="182"/>
      <c r="E49" s="182">
        <f>'実質公債費比率（分子）の構造'!L$45</f>
        <v>738</v>
      </c>
      <c r="F49" s="182"/>
      <c r="G49" s="182"/>
      <c r="H49" s="182">
        <f>'実質公債費比率（分子）の構造'!M$45</f>
        <v>751</v>
      </c>
      <c r="I49" s="182"/>
      <c r="J49" s="182"/>
      <c r="K49" s="182">
        <f>'実質公債費比率（分子）の構造'!N$45</f>
        <v>734</v>
      </c>
      <c r="L49" s="182"/>
      <c r="M49" s="182"/>
      <c r="N49" s="182">
        <f>'実質公債費比率（分子）の構造'!O$45</f>
        <v>757</v>
      </c>
      <c r="O49" s="182"/>
      <c r="P49" s="182"/>
    </row>
    <row r="50" spans="1:16" x14ac:dyDescent="0.15">
      <c r="A50" s="182" t="s">
        <v>71</v>
      </c>
      <c r="B50" s="182" t="e">
        <f>NA()</f>
        <v>#N/A</v>
      </c>
      <c r="C50" s="182">
        <f>IF(ISNUMBER('実質公債費比率（分子）の構造'!K$53),'実質公債費比率（分子）の構造'!K$53,NA())</f>
        <v>402</v>
      </c>
      <c r="D50" s="182" t="e">
        <f>NA()</f>
        <v>#N/A</v>
      </c>
      <c r="E50" s="182" t="e">
        <f>NA()</f>
        <v>#N/A</v>
      </c>
      <c r="F50" s="182">
        <f>IF(ISNUMBER('実質公債費比率（分子）の構造'!L$53),'実質公債費比率（分子）の構造'!L$53,NA())</f>
        <v>376</v>
      </c>
      <c r="G50" s="182" t="e">
        <f>NA()</f>
        <v>#N/A</v>
      </c>
      <c r="H50" s="182" t="e">
        <f>NA()</f>
        <v>#N/A</v>
      </c>
      <c r="I50" s="182">
        <f>IF(ISNUMBER('実質公債費比率（分子）の構造'!M$53),'実質公債費比率（分子）の構造'!M$53,NA())</f>
        <v>367</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216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6493</v>
      </c>
      <c r="E56" s="181"/>
      <c r="F56" s="181"/>
      <c r="G56" s="181">
        <f>'将来負担比率（分子）の構造'!J$52</f>
        <v>6240</v>
      </c>
      <c r="H56" s="181"/>
      <c r="I56" s="181"/>
      <c r="J56" s="181">
        <f>'将来負担比率（分子）の構造'!K$52</f>
        <v>6163</v>
      </c>
      <c r="K56" s="181"/>
      <c r="L56" s="181"/>
      <c r="M56" s="181">
        <f>'将来負担比率（分子）の構造'!L$52</f>
        <v>6166</v>
      </c>
      <c r="N56" s="181"/>
      <c r="O56" s="181"/>
      <c r="P56" s="181">
        <f>'将来負担比率（分子）の構造'!M$52</f>
        <v>5960</v>
      </c>
    </row>
    <row r="57" spans="1:16" x14ac:dyDescent="0.15">
      <c r="A57" s="181" t="s">
        <v>42</v>
      </c>
      <c r="B57" s="181"/>
      <c r="C57" s="181"/>
      <c r="D57" s="181">
        <f>'将来負担比率（分子）の構造'!I$51</f>
        <v>874</v>
      </c>
      <c r="E57" s="181"/>
      <c r="F57" s="181"/>
      <c r="G57" s="181">
        <f>'将来負担比率（分子）の構造'!J$51</f>
        <v>838</v>
      </c>
      <c r="H57" s="181"/>
      <c r="I57" s="181"/>
      <c r="J57" s="181">
        <f>'将来負担比率（分子）の構造'!K$51</f>
        <v>980</v>
      </c>
      <c r="K57" s="181"/>
      <c r="L57" s="181"/>
      <c r="M57" s="181">
        <f>'将来負担比率（分子）の構造'!L$51</f>
        <v>1096</v>
      </c>
      <c r="N57" s="181"/>
      <c r="O57" s="181"/>
      <c r="P57" s="181">
        <f>'将来負担比率（分子）の構造'!M$51</f>
        <v>1046</v>
      </c>
    </row>
    <row r="58" spans="1:16" x14ac:dyDescent="0.15">
      <c r="A58" s="181" t="s">
        <v>41</v>
      </c>
      <c r="B58" s="181"/>
      <c r="C58" s="181"/>
      <c r="D58" s="181">
        <f>'将来負担比率（分子）の構造'!I$50</f>
        <v>2325</v>
      </c>
      <c r="E58" s="181"/>
      <c r="F58" s="181"/>
      <c r="G58" s="181">
        <f>'将来負担比率（分子）の構造'!J$50</f>
        <v>2354</v>
      </c>
      <c r="H58" s="181"/>
      <c r="I58" s="181"/>
      <c r="J58" s="181">
        <f>'将来負担比率（分子）の構造'!K$50</f>
        <v>2350</v>
      </c>
      <c r="K58" s="181"/>
      <c r="L58" s="181"/>
      <c r="M58" s="181">
        <f>'将来負担比率（分子）の構造'!L$50</f>
        <v>2258</v>
      </c>
      <c r="N58" s="181"/>
      <c r="O58" s="181"/>
      <c r="P58" s="181">
        <f>'将来負担比率（分子）の構造'!M$50</f>
        <v>2511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1060</v>
      </c>
      <c r="C62" s="181"/>
      <c r="D62" s="181"/>
      <c r="E62" s="181">
        <f>'将来負担比率（分子）の構造'!J$45</f>
        <v>1070</v>
      </c>
      <c r="F62" s="181"/>
      <c r="G62" s="181"/>
      <c r="H62" s="181">
        <f>'将来負担比率（分子）の構造'!K$45</f>
        <v>1080</v>
      </c>
      <c r="I62" s="181"/>
      <c r="J62" s="181"/>
      <c r="K62" s="181">
        <f>'将来負担比率（分子）の構造'!L$45</f>
        <v>1031</v>
      </c>
      <c r="L62" s="181"/>
      <c r="M62" s="181"/>
      <c r="N62" s="181">
        <f>'将来負担比率（分子）の構造'!M$45</f>
        <v>976</v>
      </c>
      <c r="O62" s="181"/>
      <c r="P62" s="181"/>
    </row>
    <row r="63" spans="1:16" x14ac:dyDescent="0.15">
      <c r="A63" s="181" t="s">
        <v>34</v>
      </c>
      <c r="B63" s="181">
        <f>'将来負担比率（分子）の構造'!I$44</f>
        <v>150</v>
      </c>
      <c r="C63" s="181"/>
      <c r="D63" s="181"/>
      <c r="E63" s="181">
        <f>'将来負担比率（分子）の構造'!J$44</f>
        <v>109</v>
      </c>
      <c r="F63" s="181"/>
      <c r="G63" s="181"/>
      <c r="H63" s="181">
        <f>'将来負担比率（分子）の構造'!K$44</f>
        <v>77</v>
      </c>
      <c r="I63" s="181"/>
      <c r="J63" s="181"/>
      <c r="K63" s="181">
        <f>'将来負担比率（分子）の構造'!L$44</f>
        <v>101</v>
      </c>
      <c r="L63" s="181"/>
      <c r="M63" s="181"/>
      <c r="N63" s="181">
        <f>'将来負担比率（分子）の構造'!M$44</f>
        <v>91</v>
      </c>
      <c r="O63" s="181"/>
      <c r="P63" s="181"/>
    </row>
    <row r="64" spans="1:16" x14ac:dyDescent="0.15">
      <c r="A64" s="181" t="s">
        <v>33</v>
      </c>
      <c r="B64" s="181">
        <f>'将来負担比率（分子）の構造'!I$43</f>
        <v>2237</v>
      </c>
      <c r="C64" s="181"/>
      <c r="D64" s="181"/>
      <c r="E64" s="181">
        <f>'将来負担比率（分子）の構造'!J$43</f>
        <v>2151</v>
      </c>
      <c r="F64" s="181"/>
      <c r="G64" s="181"/>
      <c r="H64" s="181">
        <f>'将来負担比率（分子）の構造'!K$43</f>
        <v>1968</v>
      </c>
      <c r="I64" s="181"/>
      <c r="J64" s="181"/>
      <c r="K64" s="181">
        <f>'将来負担比率（分子）の構造'!L$43</f>
        <v>1971</v>
      </c>
      <c r="L64" s="181"/>
      <c r="M64" s="181"/>
      <c r="N64" s="181">
        <f>'将来負担比率（分子）の構造'!M$43</f>
        <v>1861</v>
      </c>
      <c r="O64" s="181"/>
      <c r="P64" s="181"/>
    </row>
    <row r="65" spans="1:16" x14ac:dyDescent="0.15">
      <c r="A65" s="181" t="s">
        <v>32</v>
      </c>
      <c r="B65" s="181">
        <f>'将来負担比率（分子）の構造'!I$42</f>
        <v>241</v>
      </c>
      <c r="C65" s="181"/>
      <c r="D65" s="181"/>
      <c r="E65" s="181">
        <f>'将来負担比率（分子）の構造'!J$42</f>
        <v>119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8172</v>
      </c>
      <c r="C66" s="181"/>
      <c r="D66" s="181"/>
      <c r="E66" s="181">
        <f>'将来負担比率（分子）の構造'!J$41</f>
        <v>8407</v>
      </c>
      <c r="F66" s="181"/>
      <c r="G66" s="181"/>
      <c r="H66" s="181">
        <f>'将来負担比率（分子）の構造'!K$41</f>
        <v>8546</v>
      </c>
      <c r="I66" s="181"/>
      <c r="J66" s="181"/>
      <c r="K66" s="181">
        <f>'将来負担比率（分子）の構造'!L$41</f>
        <v>8411</v>
      </c>
      <c r="L66" s="181"/>
      <c r="M66" s="181"/>
      <c r="N66" s="181">
        <f>'将来負担比率（分子）の構造'!M$41</f>
        <v>8041</v>
      </c>
      <c r="O66" s="181"/>
      <c r="P66" s="181"/>
    </row>
    <row r="67" spans="1:16" x14ac:dyDescent="0.15">
      <c r="A67" s="181" t="s">
        <v>75</v>
      </c>
      <c r="B67" s="181" t="e">
        <f>NA()</f>
        <v>#N/A</v>
      </c>
      <c r="C67" s="181">
        <f>IF(ISNUMBER('将来負担比率（分子）の構造'!I$53), IF('将来負担比率（分子）の構造'!I$53 &lt; 0, 0, '将来負担比率（分子）の構造'!I$53), NA())</f>
        <v>2168</v>
      </c>
      <c r="D67" s="181" t="e">
        <f>NA()</f>
        <v>#N/A</v>
      </c>
      <c r="E67" s="181" t="e">
        <f>NA()</f>
        <v>#N/A</v>
      </c>
      <c r="F67" s="181">
        <f>IF(ISNUMBER('将来負担比率（分子）の構造'!J$53), IF('将来負担比率（分子）の構造'!J$53 &lt; 0, 0, '将来負担比率（分子）の構造'!J$53), NA())</f>
        <v>2424</v>
      </c>
      <c r="G67" s="181" t="e">
        <f>NA()</f>
        <v>#N/A</v>
      </c>
      <c r="H67" s="181" t="e">
        <f>NA()</f>
        <v>#N/A</v>
      </c>
      <c r="I67" s="181">
        <f>IF(ISNUMBER('将来負担比率（分子）の構造'!K$53), IF('将来負担比率（分子）の構造'!K$53 &lt; 0, 0, '将来負担比率（分子）の構造'!K$53), NA())</f>
        <v>2179</v>
      </c>
      <c r="J67" s="181" t="e">
        <f>NA()</f>
        <v>#N/A</v>
      </c>
      <c r="K67" s="181" t="e">
        <f>NA()</f>
        <v>#N/A</v>
      </c>
      <c r="L67" s="181">
        <f>IF(ISNUMBER('将来負担比率（分子）の構造'!L$53), IF('将来負担比率（分子）の構造'!L$53 &lt; 0, 0, '将来負担比率（分子）の構造'!L$53), NA())</f>
        <v>1994</v>
      </c>
      <c r="M67" s="181" t="e">
        <f>NA()</f>
        <v>#N/A</v>
      </c>
      <c r="N67" s="181" t="e">
        <f>NA()</f>
        <v>#N/A</v>
      </c>
      <c r="O67" s="181">
        <f>IF(ISNUMBER('将来負担比率（分子）の構造'!M$53), IF('将来負担比率（分子）の構造'!M$53 &lt; 0, 0, '将来負担比率（分子）の構造'!M$53), NA())</f>
        <v>1452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524</v>
      </c>
      <c r="C72" s="185">
        <f>基金残高に係る経年分析!G55</f>
        <v>524</v>
      </c>
      <c r="D72" s="185">
        <f>基金残高に係る経年分析!H55</f>
        <v>524</v>
      </c>
    </row>
    <row r="73" spans="1:16" x14ac:dyDescent="0.15">
      <c r="A73" s="184" t="s">
        <v>78</v>
      </c>
      <c r="B73" s="185">
        <f>基金残高に係る経年分析!F56</f>
        <v>207</v>
      </c>
      <c r="C73" s="185">
        <f>基金残高に係る経年分析!G56</f>
        <v>207</v>
      </c>
      <c r="D73" s="185">
        <f>基金残高に係る経年分析!H56</f>
        <v>207</v>
      </c>
    </row>
    <row r="74" spans="1:16" x14ac:dyDescent="0.15">
      <c r="A74" s="184" t="s">
        <v>79</v>
      </c>
      <c r="B74" s="185">
        <f>基金残高に係る経年分析!F57</f>
        <v>1548</v>
      </c>
      <c r="C74" s="185">
        <f>基金残高に係る経年分析!G57</f>
        <v>1455</v>
      </c>
      <c r="D74" s="185">
        <f>基金残高に係る経年分析!H57</f>
        <v>1605</v>
      </c>
    </row>
  </sheetData>
  <sheetProtection algorithmName="SHA-512" hashValue="PVDMckQ8zZ8lYezStHZtocJrSUze8XfET8dH8mvYcyq0UuCwYksxMHuFhm28REzCGbrd15EfzhezV30QYLb0hQ==" saltValue="rNQ5PVRIXs905dJd/eIV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 </cp:lastModifiedBy>
  <cp:lastPrinted>2021-03-16T01:06:58Z</cp:lastPrinted>
  <dcterms:created xsi:type="dcterms:W3CDTF">2021-02-05T00:43:05Z</dcterms:created>
  <dcterms:modified xsi:type="dcterms:W3CDTF">2021-10-22T04:45:18Z</dcterms:modified>
  <cp:category/>
</cp:coreProperties>
</file>