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hsv01.kmf.localnet\財政管理班\財政用\財政事情等(春・秋ヒアリング)\R06財政事情\20250311_令和５年度財政状況資料集の作成及び提出について（依頼）\提出\0324修正\"/>
    </mc:Choice>
  </mc:AlternateContent>
  <bookViews>
    <workbookView xWindow="0" yWindow="0" windowWidth="28800" windowHeight="14115" firstSheet="6"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E34" i="10"/>
  <c r="AM34" i="10"/>
  <c r="U34" i="10"/>
  <c r="C34" i="10"/>
  <c r="CO34" i="10" l="1"/>
  <c r="BW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<sst xmlns="http://schemas.openxmlformats.org/spreadsheetml/2006/main" count="1103" uniqueCount="558">
  <si>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</si>
  <si>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</si>
  <si>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</si>
  <si>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</si>
  <si>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</si>
  <si>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</si>
  <si>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</si>
  <si>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</si>
  <si>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</si>
  <si>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</si>
  <si>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</si>
  <si>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</si>
  <si>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</si>
  <si>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</si>
  <si>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</si>
  <si>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</si>
  <si>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</si>
  <si>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</si>
  <si>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</si>
  <si>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</si>
  <si>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</si>
  <si>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</si>
  <si>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</si>
  <si>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</si>
  <si>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</si>
  <si>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</si>
  <si>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</si>
  <si>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</si>
  <si>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</si>
  <si>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</si>
  <si>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</si>
  <si>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</si>
  <si>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</si>
  <si>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</si>
  <si>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</si>
  <si>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</si>
  <si>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</si>
  <si>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</si>
  <si>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</si>
  <si>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</si>
  <si>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</si>
  <si>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</si>
  <si>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</si>
  <si>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</si>
  <si>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</si>
  <si>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</si>
  <si>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</si>
  <si>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</si>
  <si>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</si>
  <si>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</si>
  <si>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</si>
  <si>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</si>
  <si>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</si>
  <si>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</si>
  <si>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</si>
  <si>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</si>
  <si>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</si>
  <si>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</si>
  <si>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</si>
  <si>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</si>
  <si>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</si>
  <si>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</si>
  <si>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</si>
  <si>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</si>
  <si>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</si>
  <si>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</si>
  <si>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</si>
  <si>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</si>
  <si>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</si>
  <si>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</si>
  <si>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</si>
  <si>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</si>
  <si>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</si>
  <si>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</si>
  <si>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</si>
  <si>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</si>
  <si>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</si>
  <si>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</si>
  <si>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</si>
  <si>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</si>
  <si>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</si>
  <si>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</si>
  <si>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</si>
  <si>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</si>
  <si>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</si>
  <si>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</si>
  <si>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</si>
  <si>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</si>
  <si>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</si>
  <si>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</si>
  <si>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</si>
  <si>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</si>
  <si>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</si>
  <si>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</si>
  <si>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</si>
  <si>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</si>
  <si>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</si>
  <si>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</si>
  <si>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</si>
  <si>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</si>
  <si>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</si>
  <si>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</si>
  <si>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</si>
  <si>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</si>
  <si>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</si>
  <si>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</si>
  <si>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</si>
  <si>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</si>
  <si>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</si>
  <si>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</si>
  <si>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</si>
  <si>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</si>
  <si>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</si>
  <si>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</si>
  <si>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</si>
  <si>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</si>
  <si>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</si>
  <si>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</si>
  <si>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</si>
  <si>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</si>
  <si>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</si>
  <si>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</si>
  <si>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</si>
  <si>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</si>
  <si>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</si>
  <si>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</si>
  <si>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</si>
  <si>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</si>
  <si>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</si>
  <si>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</si>
  <si>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</si>
  <si>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</si>
  <si>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</si>
  <si>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</si>
  <si>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</si>
  <si>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</si>
  <si>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</si>
  <si>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</si>
  <si>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</si>
  <si>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</si>
  <si>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</si>
  <si>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</si>
  <si>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</si>
  <si>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</si>
  <si>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</si>
  <si>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</si>
  <si>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</si>
  <si>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</si>
  <si>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</si>
  <si>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</si>
  <si>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</si>
  <si>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</si>
  <si>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</si>
  <si>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</si>
  <si>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</si>
  <si>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</si>
  <si>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</si>
  <si>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</si>
  <si>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</si>
  <si>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</si>
  <si>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</si>
  <si>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</si>
  <si>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</si>
  <si>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</si>
  <si>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</si>
  <si>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</si>
  <si>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</si>
  <si>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</si>
  <si>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</si>
  <si>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</si>
  <si>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</si>
  <si>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</si>
  <si>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</si>
  <si>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</si>
  <si>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</si>
  <si>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</si>
  <si>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</si>
  <si>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</si>
  <si>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</si>
  <si>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</si>
  <si>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</si>
  <si>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</si>
  <si>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</si>
  <si>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</si>
  <si>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</si>
  <si>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</si>
  <si>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</si>
  <si>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</si>
  <si>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</si>
  <si>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</si>
  <si>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</si>
  <si>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</si>
  <si>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</si>
  <si>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</si>
  <si>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</si>
  <si>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</si>
  <si>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</si>
  <si>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</si>
  <si>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</si>
  <si>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</si>
  <si>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</si>
  <si>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</si>
  <si>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</si>
  <si>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北海道上富良野町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</si>
  <si>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</si>
  <si>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</si>
  <si>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</si>
  <si>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</si>
  <si>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</si>
  <si>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</si>
  <si>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</si>
  <si>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</si>
  <si>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</si>
  <si>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</si>
  <si>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</si>
  <si>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</si>
  <si>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</si>
  <si>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</si>
  <si>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</si>
  <si>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</si>
  <si>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</si>
  <si>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</si>
  <si>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</si>
  <si>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</si>
  <si>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</si>
  <si>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</si>
  <si>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</si>
  <si>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</si>
  <si>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</si>
  <si>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</si>
  <si>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</si>
  <si>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</si>
  <si>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</si>
  <si>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</si>
  <si>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</si>
  <si>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</si>
  <si>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</si>
  <si>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</si>
  <si>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</si>
  <si>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</si>
  <si>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</si>
  <si>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</si>
  <si>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</si>
  <si>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</si>
  <si>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</si>
  <si>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</si>
  <si>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</si>
  <si>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</si>
  <si>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</si>
  <si>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</si>
  <si>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</si>
  <si>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</si>
  <si>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</si>
  <si>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</si>
  <si>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</si>
  <si>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</si>
  <si>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</si>
  <si>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</si>
  <si>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</si>
  <si>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</si>
  <si>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</si>
  <si>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</si>
  <si>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</si>
  <si>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</si>
  <si>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</si>
  <si>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</si>
  <si>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</si>
  <si>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</si>
  <si>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</si>
  <si>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</si>
  <si>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</si>
  <si>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</si>
  <si>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</si>
  <si>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</si>
  <si>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</si>
  <si>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</si>
  <si>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</si>
  <si>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</si>
  <si>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</si>
  <si>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</si>
  <si>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</si>
  <si>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</si>
  <si>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</si>
  <si>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</si>
  <si>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</si>
  <si>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</si>
  <si>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</si>
  <si>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</si>
  <si>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</si>
  <si>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</si>
  <si>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</si>
  <si>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</si>
  <si>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</si>
  <si>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</si>
  <si>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</si>
  <si>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</si>
  <si>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</si>
  <si>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</si>
  <si>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</si>
  <si>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</si>
  <si>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</si>
  <si>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</si>
  <si>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</si>
  <si>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</si>
  <si>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</si>
  <si>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</si>
  <si>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</si>
  <si>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</si>
  <si>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</si>
  <si>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</si>
  <si>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</si>
  <si>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</si>
  <si>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</si>
  <si>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</si>
  <si>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</si>
  <si>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</si>
  <si>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</si>
  <si>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</si>
  <si>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</si>
  <si>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</si>
  <si>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</si>
  <si>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</si>
  <si>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</si>
  <si>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</si>
  <si>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</si>
  <si>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</si>
  <si>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</si>
  <si>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</si>
  <si>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</si>
  <si>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</si>
  <si>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</si>
  <si>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</si>
  <si>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</si>
  <si>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</si>
  <si>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</si>
  <si>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</si>
  <si>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</si>
  <si>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</si>
  <si>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</si>
  <si>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</si>
  <si>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</si>
  <si>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</si>
  <si>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</si>
  <si>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</si>
  <si>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</si>
  <si>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</si>
  <si>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</si>
  <si>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</si>
  <si>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</si>
  <si>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</si>
  <si>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</si>
  <si>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</si>
  <si>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</si>
  <si>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</si>
  <si>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北海道上富良野町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</si>
  <si>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</si>
  <si>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</si>
  <si>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</si>
  <si>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</si>
  <si>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</si>
  <si>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</si>
  <si>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</si>
  <si>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</si>
  <si>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</si>
  <si>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</si>
  <si>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</si>
  <si>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</si>
  <si>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</si>
  <si>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</si>
  <si>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</si>
  <si>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</si>
  <si>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</si>
  <si>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</si>
  <si>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</si>
  <si>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</si>
  <si>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</si>
  <si>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</si>
  <si>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</si>
  <si>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</si>
  <si>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</si>
  <si>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</si>
  <si>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</si>
  <si>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</si>
  <si>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</si>
  <si>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</si>
  <si>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</si>
  <si>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</si>
  <si>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</si>
  <si>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</si>
  <si>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</si>
  <si>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</si>
  <si>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</si>
  <si>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</si>
  <si>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</si>
  <si>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</si>
  <si>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</si>
  <si>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</si>
  <si>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</si>
  <si>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</si>
  <si>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</si>
  <si>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</si>
  <si>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</si>
  <si>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</si>
  <si>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</si>
  <si>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</si>
  <si>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</si>
  <si>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</si>
  <si>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</si>
  <si>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</si>
  <si>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</si>
  <si>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</si>
  <si>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</si>
  <si>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</si>
  <si>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</si>
  <si>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</si>
  <si>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</si>
  <si>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</si>
  <si>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</si>
  <si>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</si>
  <si>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</si>
  <si>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</si>
  <si>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</si>
  <si>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</si>
  <si>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</si>
  <si>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</si>
  <si>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</si>
  <si>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</si>
  <si>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</si>
  <si>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</si>
  <si>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</si>
  <si>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</si>
  <si>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</si>
  <si>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</si>
  <si>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</si>
  <si>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</si>
  <si>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</si>
  <si>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</si>
  <si>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</si>
  <si>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</si>
  <si>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</si>
  <si>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</si>
  <si>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</si>
  <si>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</si>
  <si>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</si>
  <si>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</si>
  <si>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</si>
  <si>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</si>
  <si>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</si>
  <si>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</si>
  <si>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</si>
  <si>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</si>
  <si>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</si>
  <si>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</si>
  <si>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</si>
  <si>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</si>
  <si>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</si>
  <si>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</si>
  <si>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</si>
  <si>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</si>
  <si>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</si>
  <si>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</si>
  <si>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</si>
  <si>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</si>
  <si>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</si>
  <si>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</si>
  <si>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</si>
  <si>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</si>
  <si>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</si>
  <si>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</si>
  <si>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</si>
  <si>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</si>
  <si>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</si>
  <si>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</si>
  <si>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</si>
  <si>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</si>
  <si>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</si>
  <si>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</si>
  <si>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</si>
  <si>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</si>
  <si>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</si>
  <si>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</si>
  <si>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</si>
  <si>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</si>
  <si>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</si>
  <si>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</si>
  <si>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</si>
  <si>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</si>
  <si>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</si>
  <si>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</si>
  <si>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</si>
  <si>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</si>
  <si>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</si>
  <si>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</si>
  <si>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</si>
  <si>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</si>
  <si>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</si>
  <si>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</si>
  <si>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</si>
  <si>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</si>
  <si>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</si>
  <si>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</si>
  <si>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</si>
  <si>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</si>
  <si>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</si>
  <si>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</si>
  <si>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</si>
  <si>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</si>
  <si>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</si>
  <si>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</si>
  <si>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</si>
  <si>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</si>
  <si>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</si>
  <si>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</si>
  <si>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</si>
  <si>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</si>
  <si>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</si>
  <si>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</si>
  <si>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</si>
  <si>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</si>
  <si>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</si>
  <si>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</si>
  <si>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</si>
  <si>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</si>
  <si>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</si>
  <si>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</si>
  <si>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</si>
  <si>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</si>
  <si>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</si>
  <si>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</si>
  <si>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</si>
  <si>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</si>
  <si>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</si>
  <si>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</si>
  <si>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2.09</t>
  </si>
  <si>
    <t>▲ 3.09</t>
  </si>
  <si>
    <t>水道事業会計</t>
  </si>
  <si>
    <t>一般会計</t>
  </si>
  <si>
    <t>国民健康保険特別会計</t>
  </si>
  <si>
    <t>介護保険特別会計</t>
  </si>
  <si>
    <t>病院事業会計</t>
  </si>
  <si>
    <t>公共下水道事業特別会計</t>
  </si>
  <si>
    <t>簡易水道事業特別会計</t>
  </si>
  <si>
    <t>ラベンダーハイツ事業特別会計</t>
  </si>
  <si>
    <t>その他会計（赤字）</t>
  </si>
  <si>
    <t>その他会計（黒字）</t>
  </si>
  <si>
    <t>R01</t>
    <phoneticPr fontId="5"/>
  </si>
  <si>
    <t>R02</t>
    <phoneticPr fontId="5"/>
  </si>
  <si>
    <t>R03</t>
    <phoneticPr fontId="5"/>
  </si>
  <si>
    <t>R04</t>
    <phoneticPr fontId="5"/>
  </si>
  <si>
    <t>R05</t>
    <phoneticPr fontId="5"/>
  </si>
  <si>
    <t>上富良野振興公社</t>
    <rPh sb="0" eb="4">
      <t>カミフラノ</t>
    </rPh>
    <rPh sb="4" eb="6">
      <t>シンコウ</t>
    </rPh>
    <rPh sb="6" eb="8">
      <t>コウシャ</t>
    </rPh>
    <phoneticPr fontId="10"/>
  </si>
  <si>
    <t>富良野広域連合</t>
    <rPh sb="0" eb="3">
      <t>フラノ</t>
    </rPh>
    <rPh sb="3" eb="5">
      <t>コウイキ</t>
    </rPh>
    <rPh sb="5" eb="7">
      <t>レンゴウ</t>
    </rPh>
    <phoneticPr fontId="10"/>
  </si>
  <si>
    <t>上川教育研修センター組合</t>
    <rPh sb="0" eb="2">
      <t>カミカワ</t>
    </rPh>
    <rPh sb="2" eb="4">
      <t>キョウイク</t>
    </rPh>
    <rPh sb="4" eb="6">
      <t>ケンシュウ</t>
    </rPh>
    <rPh sb="10" eb="12">
      <t>クミアイ</t>
    </rPh>
    <phoneticPr fontId="10"/>
  </si>
  <si>
    <t>公共施設整備基金</t>
    <rPh sb="0" eb="8">
      <t>コウキョウシセツセイビキキン</t>
    </rPh>
    <phoneticPr fontId="5"/>
  </si>
  <si>
    <t>十勝岳と共生するまちづくり応援基金</t>
    <phoneticPr fontId="2"/>
  </si>
  <si>
    <t>地域福祉基金</t>
    <phoneticPr fontId="2"/>
  </si>
  <si>
    <t>児童生徒教育振興基金</t>
    <phoneticPr fontId="2"/>
  </si>
  <si>
    <t>農業振興基金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</si>
</sst>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F729-4A47-AD83-1FFEA642B1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89814</c:v>
                </c:pt>
                <c:pt idx="1">
                  <c:v>105800</c:v>
                </c:pt>
                <c:pt idx="2">
                  <c:v>128984</c:v>
                </c:pt>
                <c:pt idx="3">
                  <c:v>161823</c:v>
                </c:pt>
                <c:pt idx="4">
                  <c:v>179289</c:v>
                </c:pt>
              </c:numCache>
            </c:numRef>
          </c:val>
          <c:smooth val="0"/>
          <c:extLst>
            <c:ext xmlns:c16="http://schemas.microsoft.com/office/drawing/2014/chart" uri="{C3380CC4-5D6E-409C-BE32-E72D297353CC}">
              <c16:uniqueId val="{00000001-F729-4A47-AD83-1FFEA642B1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5.63</c:v>
                </c:pt>
                <c:pt idx="1">
                  <c:v>9.51</c:v>
                </c:pt>
                <c:pt idx="2">
                  <c:v>9.9700000000000006</c:v>
                </c:pt>
                <c:pt idx="3">
                  <c:v>11.15</c:v>
                </c:pt>
                <c:pt idx="4">
                  <c:v>8.08</c:v>
                </c:pt>
              </c:numCache>
            </c:numRef>
          </c:val>
          <c:extLst>
            <c:ext xmlns:c16="http://schemas.microsoft.com/office/drawing/2014/chart" uri="{C3380CC4-5D6E-409C-BE32-E72D297353CC}">
              <c16:uniqueId val="{00000000-D8B6-4CF6-B368-962E3E39EA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c:v>
                </c:pt>
                <c:pt idx="1">
                  <c:v>12.1</c:v>
                </c:pt>
                <c:pt idx="2">
                  <c:v>13.72</c:v>
                </c:pt>
                <c:pt idx="3">
                  <c:v>13.99</c:v>
                </c:pt>
                <c:pt idx="4">
                  <c:v>14.02</c:v>
                </c:pt>
              </c:numCache>
            </c:numRef>
          </c:val>
          <c:extLst>
            <c:ext xmlns:c16="http://schemas.microsoft.com/office/drawing/2014/chart" uri="{C3380CC4-5D6E-409C-BE32-E72D297353CC}">
              <c16:uniqueId val="{00000001-D8B6-4CF6-B368-962E3E39EA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-2.09</c:v>
                </c:pt>
                <c:pt idx="1">
                  <c:v>4.0599999999999996</c:v>
                </c:pt>
                <c:pt idx="2">
                  <c:v>3.11</c:v>
                </c:pt>
                <c:pt idx="3">
                  <c:v>0.98</c:v>
                </c:pt>
                <c:pt idx="4">
                  <c:v>-3.09</c:v>
                </c:pt>
              </c:numCache>
            </c:numRef>
          </c:val>
          <c:smooth val="0"/>
          <c:extLst>
            <c:ext xmlns:c16="http://schemas.microsoft.com/office/drawing/2014/chart" uri="{C3380CC4-5D6E-409C-BE32-E72D297353CC}">
              <c16:uniqueId val="{00000002-D8B6-4CF6-B368-962E3E39EA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0.04</c:v>
                </c:pt>
                <c:pt idx="4">
                  <c:v>#N/A</c:v>
                </c:pt>
                <c:pt idx="5">
                  <c:v>0.02</c:v>
                </c:pt>
                <c:pt idx="6">
                  <c:v>#N/A</c:v>
                </c:pt>
                <c:pt idx="7">
                  <c:v>0.01</c:v>
                </c:pt>
                <c:pt idx="8">
                  <c:v>#N/A</c:v>
                </c:pt>
                <c:pt idx="9">
                  <c:v>0.01</c:v>
                </c:pt>
              </c:numCache>
            </c:numRef>
          </c:val>
          <c:extLst>
            <c:ext xmlns:c16="http://schemas.microsoft.com/office/drawing/2014/chart" uri="{C3380CC4-5D6E-409C-BE32-E72D297353CC}">
              <c16:uniqueId val="{00000000-99AE-4FAA-B728-996843EE63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AE-4FAA-B728-996843EE639D}"/>
            </c:ext>
          </c:extLst>
        </c:ser>
        <c:ser>
          <c:idx val="2"/>
          <c:order val="2"/>
          <c:tx>
            <c:strRef>
              <c:f>データシート!$A$29</c:f>
              <c:strCache>
                <c:ptCount val="1"/>
                <c:pt idx="0">
                  <c:v>ラベンダーハイツ事業特別会計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0.18</c:v>
                </c:pt>
                <c:pt idx="4">
                  <c:v>#N/A</c:v>
                </c:pt>
                <c:pt idx="5">
                  <c:v>0.25</c:v>
                </c:pt>
                <c:pt idx="6">
                  <c:v>#N/A</c:v>
                </c:pt>
                <c:pt idx="7">
                  <c:v>0.13</c:v>
                </c:pt>
                <c:pt idx="8">
                  <c:v>#N/A</c:v>
                </c:pt>
                <c:pt idx="9">
                  <c:v>0.06</c:v>
                </c:pt>
              </c:numCache>
            </c:numRef>
          </c:val>
          <c:extLst>
            <c:ext xmlns:c16="http://schemas.microsoft.com/office/drawing/2014/chart" uri="{C3380CC4-5D6E-409C-BE32-E72D297353CC}">
              <c16:uniqueId val="{00000002-99AE-4FAA-B728-996843EE639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0.17</c:v>
                </c:pt>
                <c:pt idx="6">
                  <c:v>#N/A</c:v>
                </c:pt>
                <c:pt idx="7">
                  <c:v>0.06</c:v>
                </c:pt>
                <c:pt idx="8">
                  <c:v>#N/A</c:v>
                </c:pt>
                <c:pt idx="9">
                  <c:v>0.09</c:v>
                </c:pt>
              </c:numCache>
            </c:numRef>
          </c:val>
          <c:extLst>
            <c:ext xmlns:c16="http://schemas.microsoft.com/office/drawing/2014/chart" uri="{C3380CC4-5D6E-409C-BE32-E72D297353CC}">
              <c16:uniqueId val="{00000003-99AE-4FAA-B728-996843EE639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0.11</c:v>
                </c:pt>
                <c:pt idx="4">
                  <c:v>#N/A</c:v>
                </c:pt>
                <c:pt idx="5">
                  <c:v>0.06</c:v>
                </c:pt>
                <c:pt idx="6">
                  <c:v>#N/A</c:v>
                </c:pt>
                <c:pt idx="7">
                  <c:v>0.14000000000000001</c:v>
                </c:pt>
                <c:pt idx="8">
                  <c:v>#N/A</c:v>
                </c:pt>
                <c:pt idx="9">
                  <c:v>0.23</c:v>
                </c:pt>
              </c:numCache>
            </c:numRef>
          </c:val>
          <c:extLst>
            <c:ext xmlns:c16="http://schemas.microsoft.com/office/drawing/2014/chart" uri="{C3380CC4-5D6E-409C-BE32-E72D297353CC}">
              <c16:uniqueId val="{00000004-99AE-4FAA-B728-996843EE639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5.25</c:v>
                </c:pt>
                <c:pt idx="2">
                  <c:v>#N/A</c:v>
                </c:pt>
                <c:pt idx="3">
                  <c:v>3.79</c:v>
                </c:pt>
                <c:pt idx="4">
                  <c:v>#N/A</c:v>
                </c:pt>
                <c:pt idx="5">
                  <c:v>3.5</c:v>
                </c:pt>
                <c:pt idx="6">
                  <c:v>#N/A</c:v>
                </c:pt>
                <c:pt idx="7">
                  <c:v>2.56</c:v>
                </c:pt>
                <c:pt idx="8">
                  <c:v>#N/A</c:v>
                </c:pt>
                <c:pt idx="9">
                  <c:v>1.26</c:v>
                </c:pt>
              </c:numCache>
            </c:numRef>
          </c:val>
          <c:extLst>
            <c:ext xmlns:c16="http://schemas.microsoft.com/office/drawing/2014/chart" uri="{C3380CC4-5D6E-409C-BE32-E72D297353CC}">
              <c16:uniqueId val="{00000005-99AE-4FAA-B728-996843EE639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1.62</c:v>
                </c:pt>
                <c:pt idx="2">
                  <c:v>#N/A</c:v>
                </c:pt>
                <c:pt idx="3">
                  <c:v>1.25</c:v>
                </c:pt>
                <c:pt idx="4">
                  <c:v>#N/A</c:v>
                </c:pt>
                <c:pt idx="5">
                  <c:v>1.63</c:v>
                </c:pt>
                <c:pt idx="6">
                  <c:v>#N/A</c:v>
                </c:pt>
                <c:pt idx="7">
                  <c:v>2.37</c:v>
                </c:pt>
                <c:pt idx="8">
                  <c:v>#N/A</c:v>
                </c:pt>
                <c:pt idx="9">
                  <c:v>1.4</c:v>
                </c:pt>
              </c:numCache>
            </c:numRef>
          </c:val>
          <c:extLst>
            <c:ext xmlns:c16="http://schemas.microsoft.com/office/drawing/2014/chart" uri="{C3380CC4-5D6E-409C-BE32-E72D297353CC}">
              <c16:uniqueId val="{00000006-99AE-4FAA-B728-996843EE639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3.06</c:v>
                </c:pt>
                <c:pt idx="2">
                  <c:v>#N/A</c:v>
                </c:pt>
                <c:pt idx="3">
                  <c:v>1.97</c:v>
                </c:pt>
                <c:pt idx="4">
                  <c:v>#N/A</c:v>
                </c:pt>
                <c:pt idx="5">
                  <c:v>1.2</c:v>
                </c:pt>
                <c:pt idx="6">
                  <c:v>#N/A</c:v>
                </c:pt>
                <c:pt idx="7">
                  <c:v>1.53</c:v>
                </c:pt>
                <c:pt idx="8">
                  <c:v>#N/A</c:v>
                </c:pt>
                <c:pt idx="9">
                  <c:v>1.61</c:v>
                </c:pt>
              </c:numCache>
            </c:numRef>
          </c:val>
          <c:extLst>
            <c:ext xmlns:c16="http://schemas.microsoft.com/office/drawing/2014/chart" uri="{C3380CC4-5D6E-409C-BE32-E72D297353CC}">
              <c16:uniqueId val="{00000007-99AE-4FAA-B728-996843EE63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5.63</c:v>
                </c:pt>
                <c:pt idx="2">
                  <c:v>#N/A</c:v>
                </c:pt>
                <c:pt idx="3">
                  <c:v>9.51</c:v>
                </c:pt>
                <c:pt idx="4">
                  <c:v>#N/A</c:v>
                </c:pt>
                <c:pt idx="5">
                  <c:v>9.9700000000000006</c:v>
                </c:pt>
                <c:pt idx="6">
                  <c:v>#N/A</c:v>
                </c:pt>
                <c:pt idx="7">
                  <c:v>11.14</c:v>
                </c:pt>
                <c:pt idx="8">
                  <c:v>#N/A</c:v>
                </c:pt>
                <c:pt idx="9">
                  <c:v>8.07</c:v>
                </c:pt>
              </c:numCache>
            </c:numRef>
          </c:val>
          <c:extLst>
            <c:ext xmlns:c16="http://schemas.microsoft.com/office/drawing/2014/chart" uri="{C3380CC4-5D6E-409C-BE32-E72D297353CC}">
              <c16:uniqueId val="{00000008-99AE-4FAA-B728-996843EE63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8.9499999999999993</c:v>
                </c:pt>
                <c:pt idx="2">
                  <c:v>#N/A</c:v>
                </c:pt>
                <c:pt idx="3">
                  <c:v>9.2100000000000009</c:v>
                </c:pt>
                <c:pt idx="4">
                  <c:v>#N/A</c:v>
                </c:pt>
                <c:pt idx="5">
                  <c:v>9.3000000000000007</c:v>
                </c:pt>
                <c:pt idx="6">
                  <c:v>#N/A</c:v>
                </c:pt>
                <c:pt idx="7">
                  <c:v>10.46</c:v>
                </c:pt>
                <c:pt idx="8">
                  <c:v>#N/A</c:v>
                </c:pt>
                <c:pt idx="9">
                  <c:v>11.4</c:v>
                </c:pt>
              </c:numCache>
            </c:numRef>
          </c:val>
          <c:extLst>
            <c:ext xmlns:c16="http://schemas.microsoft.com/office/drawing/2014/chart" uri="{C3380CC4-5D6E-409C-BE32-E72D297353CC}">
              <c16:uniqueId val="{00000009-99AE-4FAA-B728-996843EE63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693</c:v>
                </c:pt>
                <c:pt idx="5">
                  <c:v>687</c:v>
                </c:pt>
                <c:pt idx="8">
                  <c:v>641</c:v>
                </c:pt>
                <c:pt idx="11">
                  <c:v>601</c:v>
                </c:pt>
                <c:pt idx="14">
                  <c:v>578</c:v>
                </c:pt>
              </c:numCache>
            </c:numRef>
          </c:val>
          <c:extLst>
            <c:ext xmlns:c16="http://schemas.microsoft.com/office/drawing/2014/chart" uri="{C3380CC4-5D6E-409C-BE32-E72D297353CC}">
              <c16:uniqueId val="{00000000-CB91-47B7-9847-262481FAFE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91-47B7-9847-262481FAFE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91-47B7-9847-262481FAFE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12</c:v>
                </c:pt>
                <c:pt idx="6">
                  <c:v>17</c:v>
                </c:pt>
                <c:pt idx="9">
                  <c:v>16</c:v>
                </c:pt>
                <c:pt idx="12">
                  <c:v>18</c:v>
                </c:pt>
              </c:numCache>
            </c:numRef>
          </c:val>
          <c:extLst>
            <c:ext xmlns:c16="http://schemas.microsoft.com/office/drawing/2014/chart" uri="{C3380CC4-5D6E-409C-BE32-E72D297353CC}">
              <c16:uniqueId val="{00000003-CB91-47B7-9847-262481FAFE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c:v>
                </c:pt>
                <c:pt idx="3">
                  <c:v>158</c:v>
                </c:pt>
                <c:pt idx="6">
                  <c:v>165</c:v>
                </c:pt>
                <c:pt idx="9">
                  <c:v>190</c:v>
                </c:pt>
                <c:pt idx="12">
                  <c:v>179</c:v>
                </c:pt>
              </c:numCache>
            </c:numRef>
          </c:val>
          <c:extLst>
            <c:ext xmlns:c16="http://schemas.microsoft.com/office/drawing/2014/chart" uri="{C3380CC4-5D6E-409C-BE32-E72D297353CC}">
              <c16:uniqueId val="{00000004-CB91-47B7-9847-262481FAFE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91-47B7-9847-262481FAFE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91-47B7-9847-262481FAFE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757</c:v>
                </c:pt>
                <c:pt idx="3">
                  <c:v>785</c:v>
                </c:pt>
                <c:pt idx="6">
                  <c:v>801</c:v>
                </c:pt>
                <c:pt idx="9">
                  <c:v>777</c:v>
                </c:pt>
                <c:pt idx="12">
                  <c:v>748</c:v>
                </c:pt>
              </c:numCache>
            </c:numRef>
          </c:val>
          <c:extLst>
            <c:ext xmlns:c16="http://schemas.microsoft.com/office/drawing/2014/chart" uri="{C3380CC4-5D6E-409C-BE32-E72D297353CC}">
              <c16:uniqueId val="{00000007-CB91-47B7-9847-262481FAFE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216</c:v>
                </c:pt>
                <c:pt idx="2">
                  <c:v>#N/A</c:v>
                </c:pt>
                <c:pt idx="3">
                  <c:v>#N/A</c:v>
                </c:pt>
                <c:pt idx="4">
                  <c:v>268</c:v>
                </c:pt>
                <c:pt idx="5">
                  <c:v>#N/A</c:v>
                </c:pt>
                <c:pt idx="6">
                  <c:v>#N/A</c:v>
                </c:pt>
                <c:pt idx="7">
                  <c:v>342</c:v>
                </c:pt>
                <c:pt idx="8">
                  <c:v>#N/A</c:v>
                </c:pt>
                <c:pt idx="9">
                  <c:v>#N/A</c:v>
                </c:pt>
                <c:pt idx="10">
                  <c:v>382</c:v>
                </c:pt>
                <c:pt idx="11">
                  <c:v>#N/A</c:v>
                </c:pt>
                <c:pt idx="12">
                  <c:v>#N/A</c:v>
                </c:pt>
                <c:pt idx="13">
                  <c:v>367</c:v>
                </c:pt>
                <c:pt idx="14">
                  <c:v>#N/A</c:v>
                </c:pt>
              </c:numCache>
            </c:numRef>
          </c:val>
          <c:smooth val="0"/>
          <c:extLst>
            <c:ext xmlns:c16="http://schemas.microsoft.com/office/drawing/2014/chart" uri="{C3380CC4-5D6E-409C-BE32-E72D297353CC}">
              <c16:uniqueId val="{00000008-CB91-47B7-9847-262481FAFE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5960</c:v>
                </c:pt>
                <c:pt idx="5">
                  <c:v>5489</c:v>
                </c:pt>
                <c:pt idx="8">
                  <c:v>5131</c:v>
                </c:pt>
                <c:pt idx="11">
                  <c:v>4776</c:v>
                </c:pt>
                <c:pt idx="14">
                  <c:v>4365</c:v>
                </c:pt>
              </c:numCache>
            </c:numRef>
          </c:val>
          <c:extLst>
            <c:ext xmlns:c16="http://schemas.microsoft.com/office/drawing/2014/chart" uri="{C3380CC4-5D6E-409C-BE32-E72D297353CC}">
              <c16:uniqueId val="{00000000-DC52-4B64-9B74-50DCF960ED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1046</c:v>
                </c:pt>
                <c:pt idx="5">
                  <c:v>987</c:v>
                </c:pt>
                <c:pt idx="8">
                  <c:v>922</c:v>
                </c:pt>
                <c:pt idx="11">
                  <c:v>837</c:v>
                </c:pt>
                <c:pt idx="14">
                  <c:v>792</c:v>
                </c:pt>
              </c:numCache>
            </c:numRef>
          </c:val>
          <c:extLst>
            <c:ext xmlns:c16="http://schemas.microsoft.com/office/drawing/2014/chart" uri="{C3380CC4-5D6E-409C-BE32-E72D297353CC}">
              <c16:uniqueId val="{00000001-DC52-4B64-9B74-50DCF960ED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2511</c:v>
                </c:pt>
                <c:pt idx="5">
                  <c:v>2661</c:v>
                </c:pt>
                <c:pt idx="8">
                  <c:v>3318</c:v>
                </c:pt>
                <c:pt idx="11">
                  <c:v>3684</c:v>
                </c:pt>
                <c:pt idx="14">
                  <c:v>4031</c:v>
                </c:pt>
              </c:numCache>
            </c:numRef>
          </c:val>
          <c:extLst>
            <c:ext xmlns:c16="http://schemas.microsoft.com/office/drawing/2014/chart" uri="{C3380CC4-5D6E-409C-BE32-E72D297353CC}">
              <c16:uniqueId val="{00000002-DC52-4B64-9B74-50DCF960ED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52-4B64-9B74-50DCF960ED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52-4B64-9B74-50DCF960ED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52-4B64-9B74-50DCF960ED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976</c:v>
                </c:pt>
                <c:pt idx="3">
                  <c:v>897</c:v>
                </c:pt>
                <c:pt idx="6">
                  <c:v>922</c:v>
                </c:pt>
                <c:pt idx="9">
                  <c:v>888</c:v>
                </c:pt>
                <c:pt idx="12">
                  <c:v>752</c:v>
                </c:pt>
              </c:numCache>
            </c:numRef>
          </c:val>
          <c:extLst>
            <c:ext xmlns:c16="http://schemas.microsoft.com/office/drawing/2014/chart" uri="{C3380CC4-5D6E-409C-BE32-E72D297353CC}">
              <c16:uniqueId val="{00000006-DC52-4B64-9B74-50DCF960ED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91</c:v>
                </c:pt>
                <c:pt idx="3">
                  <c:v>99</c:v>
                </c:pt>
                <c:pt idx="6">
                  <c:v>84</c:v>
                </c:pt>
                <c:pt idx="9">
                  <c:v>68</c:v>
                </c:pt>
                <c:pt idx="12">
                  <c:v>51</c:v>
                </c:pt>
              </c:numCache>
            </c:numRef>
          </c:val>
          <c:extLst>
            <c:ext xmlns:c16="http://schemas.microsoft.com/office/drawing/2014/chart" uri="{C3380CC4-5D6E-409C-BE32-E72D297353CC}">
              <c16:uniqueId val="{00000007-DC52-4B64-9B74-50DCF960ED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1861</c:v>
                </c:pt>
                <c:pt idx="3">
                  <c:v>1829</c:v>
                </c:pt>
                <c:pt idx="6">
                  <c:v>1676</c:v>
                </c:pt>
                <c:pt idx="9">
                  <c:v>1747</c:v>
                </c:pt>
                <c:pt idx="12">
                  <c:v>2164</c:v>
                </c:pt>
              </c:numCache>
            </c:numRef>
          </c:val>
          <c:extLst>
            <c:ext xmlns:c16="http://schemas.microsoft.com/office/drawing/2014/chart" uri="{C3380CC4-5D6E-409C-BE32-E72D297353CC}">
              <c16:uniqueId val="{00000008-DC52-4B64-9B74-50DCF960ED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52-4B64-9B74-50DCF960ED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8041</c:v>
                </c:pt>
                <c:pt idx="3">
                  <c:v>7684</c:v>
                </c:pt>
                <c:pt idx="6">
                  <c:v>7428</c:v>
                </c:pt>
                <c:pt idx="9">
                  <c:v>7486</c:v>
                </c:pt>
                <c:pt idx="12">
                  <c:v>7704</c:v>
                </c:pt>
              </c:numCache>
            </c:numRef>
          </c:val>
          <c:extLst>
            <c:ext xmlns:c16="http://schemas.microsoft.com/office/drawing/2014/chart" uri="{C3380CC4-5D6E-409C-BE32-E72D297353CC}">
              <c16:uniqueId val="{0000000A-DC52-4B64-9B74-50DCF960ED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1452</c:v>
                </c:pt>
                <c:pt idx="2">
                  <c:v>#N/A</c:v>
                </c:pt>
                <c:pt idx="3">
                  <c:v>#N/A</c:v>
                </c:pt>
                <c:pt idx="4">
                  <c:v>1371</c:v>
                </c:pt>
                <c:pt idx="5">
                  <c:v>#N/A</c:v>
                </c:pt>
                <c:pt idx="6">
                  <c:v>#N/A</c:v>
                </c:pt>
                <c:pt idx="7">
                  <c:v>739</c:v>
                </c:pt>
                <c:pt idx="8">
                  <c:v>#N/A</c:v>
                </c:pt>
                <c:pt idx="9">
                  <c:v>#N/A</c:v>
                </c:pt>
                <c:pt idx="10">
                  <c:v>892</c:v>
                </c:pt>
                <c:pt idx="11">
                  <c:v>#N/A</c:v>
                </c:pt>
                <c:pt idx="12">
                  <c:v>#N/A</c:v>
                </c:pt>
                <c:pt idx="13">
                  <c:v>1484</c:v>
                </c:pt>
                <c:pt idx="14">
                  <c:v>#N/A</c:v>
                </c:pt>
              </c:numCache>
            </c:numRef>
          </c:val>
          <c:smooth val="0"/>
          <c:extLst>
            <c:ext xmlns:c16="http://schemas.microsoft.com/office/drawing/2014/chart" uri="{C3380CC4-5D6E-409C-BE32-E72D297353CC}">
              <c16:uniqueId val="{0000000B-DC52-4B64-9B74-50DCF960ED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624</c:v>
                </c:pt>
                <c:pt idx="1">
                  <c:v>624</c:v>
                </c:pt>
                <c:pt idx="2">
                  <c:v>624</c:v>
                </c:pt>
              </c:numCache>
            </c:numRef>
          </c:val>
          <c:extLst>
            <c:ext xmlns:c16="http://schemas.microsoft.com/office/drawing/2014/chart" uri="{C3380CC4-5D6E-409C-BE32-E72D297353CC}">
              <c16:uniqueId val="{00000000-5650-4765-8D36-2FCAAC66B8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256</c:v>
                </c:pt>
                <c:pt idx="1">
                  <c:v>456</c:v>
                </c:pt>
                <c:pt idx="2">
                  <c:v>736</c:v>
                </c:pt>
              </c:numCache>
            </c:numRef>
          </c:val>
          <c:extLst>
            <c:ext xmlns:c16="http://schemas.microsoft.com/office/drawing/2014/chart" uri="{C3380CC4-5D6E-409C-BE32-E72D297353CC}">
              <c16:uniqueId val="{00000001-5650-4765-8D36-2FCAAC66B8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2100</c:v>
                </c:pt>
                <c:pt idx="1">
                  <c:v>2265</c:v>
                </c:pt>
                <c:pt idx="2">
                  <c:v>2336</c:v>
                </c:pt>
              </c:numCache>
            </c:numRef>
          </c:val>
          <c:extLst>
            <c:ext xmlns:c16="http://schemas.microsoft.com/office/drawing/2014/chart" uri="{C3380CC4-5D6E-409C-BE32-E72D297353CC}">
              <c16:uniqueId val="{00000002-5650-4765-8D36-2FCAAC66B8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10,004
9,913
237.10
9,524,934
9,161,267
359,801
4,453,996
7,704,382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本年度も全道平均と同等程度</a:t>
          </a:r>
          <a:r>
            <a:rPr lang="ja-JP" altLang="en-US" sz="1100" b="0" i="0" baseline="0">
              <a:solidFill>
                <a:schemeClr val="dk1"/>
              </a:solidFill>
              <a:effectLst/>
              <a:latin typeface="+mn-lt"/>
              <a:ea typeface="+mn-ea"/>
              <a:cs typeface="+mn-cs"/>
            </a:rPr>
            <a:t>、類似団体平均と</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ポイント程度の差</a:t>
          </a:r>
          <a:r>
            <a:rPr lang="ja-JP" altLang="ja-JP" sz="1100" b="0" i="0" baseline="0">
              <a:solidFill>
                <a:schemeClr val="dk1"/>
              </a:solidFill>
              <a:effectLst/>
              <a:latin typeface="+mn-lt"/>
              <a:ea typeface="+mn-ea"/>
              <a:cs typeface="+mn-cs"/>
            </a:rPr>
            <a:t>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行財政改革の推進により経常経費の削減に努めている。</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年度は歳入では、一般財源のおおくを占める地方交付税が前年比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ポイントの減等により、前年に比べ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いましたが、近年集中的に整備した学校施設の改修事業や公営住宅建替により今後の公債費増加が見込まれることから、更なる行財政改革の確実な推進により全ての事務事業について評価し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94996</xdr:rowOff>
    </xdr:to>
    <xdr:cxnSp macro="">
      <xdr:nvCxnSpPr>
        <xdr:cNvPr id="131" name="直線コネクタ 130"/>
        <xdr:cNvCxnSpPr/>
      </xdr:nvCxnSpPr>
      <xdr:spPr>
        <a:xfrm flipV="1">
          <a:off x="4114800" y="1087704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63</xdr:row>
      <xdr:rowOff>94996</xdr:rowOff>
    </xdr:to>
    <xdr:cxnSp macro="">
      <xdr:nvCxnSpPr>
        <xdr:cNvPr id="134" name="直線コネクタ 133"/>
        <xdr:cNvCxnSpPr/>
      </xdr:nvCxnSpPr>
      <xdr:spPr>
        <a:xfrm>
          <a:off x="3225800" y="1068400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63</xdr:row>
      <xdr:rowOff>143256</xdr:rowOff>
    </xdr:to>
    <xdr:cxnSp macro="">
      <xdr:nvCxnSpPr>
        <xdr:cNvPr id="137" name="直線コネクタ 136"/>
        <xdr:cNvCxnSpPr/>
      </xdr:nvCxnSpPr>
      <xdr:spPr>
        <a:xfrm flipV="1">
          <a:off x="2336800" y="1068400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102108</xdr:rowOff>
    </xdr:to>
    <xdr:cxnSp macro="">
      <xdr:nvCxnSpPr>
        <xdr:cNvPr id="140" name="直線コネクタ 139"/>
        <xdr:cNvCxnSpPr/>
      </xdr:nvCxnSpPr>
      <xdr:spPr>
        <a:xfrm flipV="1">
          <a:off x="1447800" y="1094460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1" name="財政構造の弾力性該当値テキスト"/>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4" name="楕円 153"/>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5" name="テキスト ボックス 154"/>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57" name="テキスト ボックス 156"/>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ここ数年、行財政改革の成果により減少、横ばい傾向にあったが、物価高騰等の影響により上昇傾向にある。今後において、「町政運営改善プラン」に基づき経常経費の削減に努める。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152653</xdr:rowOff>
    </xdr:from>
    <xdr:to>
      <xdr:col>23</xdr:col>
      <xdr:colOff>133350</xdr:colOff>
      <xdr:row>83</xdr:row>
      <xdr:rowOff>57296</xdr:rowOff>
    </xdr:to>
    <xdr:cxnSp macro="">
      <xdr:nvCxnSpPr>
        <xdr:cNvPr id="196" name="直線コネクタ 195"/>
        <xdr:cNvCxnSpPr/>
      </xdr:nvCxnSpPr>
      <xdr:spPr>
        <a:xfrm>
          <a:off x="4114800" y="14211553"/>
          <a:ext cx="838200" cy="7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107879</xdr:rowOff>
    </xdr:from>
    <xdr:to>
      <xdr:col>19</xdr:col>
      <xdr:colOff>133350</xdr:colOff>
      <xdr:row>82</xdr:row>
      <xdr:rowOff>152653</xdr:rowOff>
    </xdr:to>
    <xdr:cxnSp macro="">
      <xdr:nvCxnSpPr>
        <xdr:cNvPr id="199" name="直線コネクタ 198"/>
        <xdr:cNvCxnSpPr/>
      </xdr:nvCxnSpPr>
      <xdr:spPr>
        <a:xfrm>
          <a:off x="3225800" y="14166779"/>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55200</xdr:rowOff>
    </xdr:from>
    <xdr:to>
      <xdr:col>15</xdr:col>
      <xdr:colOff>82550</xdr:colOff>
      <xdr:row>82</xdr:row>
      <xdr:rowOff>107879</xdr:rowOff>
    </xdr:to>
    <xdr:cxnSp macro="">
      <xdr:nvCxnSpPr>
        <xdr:cNvPr id="202" name="直線コネクタ 201"/>
        <xdr:cNvCxnSpPr/>
      </xdr:nvCxnSpPr>
      <xdr:spPr>
        <a:xfrm>
          <a:off x="2336800" y="14114100"/>
          <a:ext cx="8890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490</xdr:rowOff>
    </xdr:from>
    <xdr:to>
      <xdr:col>11</xdr:col>
      <xdr:colOff>31750</xdr:colOff>
      <xdr:row>82</xdr:row>
      <xdr:rowOff>55200</xdr:rowOff>
    </xdr:to>
    <xdr:cxnSp macro="">
      <xdr:nvCxnSpPr>
        <xdr:cNvPr id="205" name="直線コネクタ 204"/>
        <xdr:cNvCxnSpPr/>
      </xdr:nvCxnSpPr>
      <xdr:spPr>
        <a:xfrm>
          <a:off x="1447800" y="14059390"/>
          <a:ext cx="889000" cy="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6496</xdr:rowOff>
    </xdr:from>
    <xdr:to>
      <xdr:col>23</xdr:col>
      <xdr:colOff>184150</xdr:colOff>
      <xdr:row>83</xdr:row>
      <xdr:rowOff>108096</xdr:rowOff>
    </xdr:to>
    <xdr:sp macro="" textlink="">
      <xdr:nvSpPr>
        <xdr:cNvPr id="215" name="楕円 214"/>
        <xdr:cNvSpPr/>
      </xdr:nvSpPr>
      <xdr:spPr>
        <a:xfrm>
          <a:off x="4902200" y="1423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150023</xdr:rowOff>
    </xdr:from>
    <xdr:ext cx="762000" cy="259045"/>
    <xdr:sp macro="" textlink="">
      <xdr:nvSpPr>
        <xdr:cNvPr id="216" name="人件費・物件費等の状況該当値テキスト"/>
        <xdr:cNvSpPr txBox="1"/>
      </xdr:nvSpPr>
      <xdr:spPr>
        <a:xfrm>
          <a:off x="5041900" y="1420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101853</xdr:rowOff>
    </xdr:from>
    <xdr:to>
      <xdr:col>19</xdr:col>
      <xdr:colOff>184150</xdr:colOff>
      <xdr:row>83</xdr:row>
      <xdr:rowOff>32003</xdr:rowOff>
    </xdr:to>
    <xdr:sp macro="" textlink="">
      <xdr:nvSpPr>
        <xdr:cNvPr id="217" name="楕円 216"/>
        <xdr:cNvSpPr/>
      </xdr:nvSpPr>
      <xdr:spPr>
        <a:xfrm>
          <a:off x="4064000" y="141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16780</xdr:rowOff>
    </xdr:from>
    <xdr:ext cx="736600" cy="259045"/>
    <xdr:sp macro="" textlink="">
      <xdr:nvSpPr>
        <xdr:cNvPr id="218" name="テキスト ボックス 217"/>
        <xdr:cNvSpPr txBox="1"/>
      </xdr:nvSpPr>
      <xdr:spPr>
        <a:xfrm>
          <a:off x="3733800" y="1424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57079</xdr:rowOff>
    </xdr:from>
    <xdr:to>
      <xdr:col>15</xdr:col>
      <xdr:colOff>133350</xdr:colOff>
      <xdr:row>82</xdr:row>
      <xdr:rowOff>158679</xdr:rowOff>
    </xdr:to>
    <xdr:sp macro="" textlink="">
      <xdr:nvSpPr>
        <xdr:cNvPr id="219" name="楕円 218"/>
        <xdr:cNvSpPr/>
      </xdr:nvSpPr>
      <xdr:spPr>
        <a:xfrm>
          <a:off x="3175000" y="141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143456</xdr:rowOff>
    </xdr:from>
    <xdr:ext cx="762000" cy="259045"/>
    <xdr:sp macro="" textlink="">
      <xdr:nvSpPr>
        <xdr:cNvPr id="220" name="テキスト ボックス 219"/>
        <xdr:cNvSpPr txBox="1"/>
      </xdr:nvSpPr>
      <xdr:spPr>
        <a:xfrm>
          <a:off x="2844800" y="1420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4400</xdr:rowOff>
    </xdr:from>
    <xdr:to>
      <xdr:col>11</xdr:col>
      <xdr:colOff>82550</xdr:colOff>
      <xdr:row>82</xdr:row>
      <xdr:rowOff>106000</xdr:rowOff>
    </xdr:to>
    <xdr:sp macro="" textlink="">
      <xdr:nvSpPr>
        <xdr:cNvPr id="221" name="楕円 220"/>
        <xdr:cNvSpPr/>
      </xdr:nvSpPr>
      <xdr:spPr>
        <a:xfrm>
          <a:off x="2286000" y="14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90777</xdr:rowOff>
    </xdr:from>
    <xdr:ext cx="762000" cy="259045"/>
    <xdr:sp macro="" textlink="">
      <xdr:nvSpPr>
        <xdr:cNvPr id="222" name="テキスト ボックス 221"/>
        <xdr:cNvSpPr txBox="1"/>
      </xdr:nvSpPr>
      <xdr:spPr>
        <a:xfrm>
          <a:off x="1955800" y="141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121140</xdr:rowOff>
    </xdr:from>
    <xdr:to>
      <xdr:col>7</xdr:col>
      <xdr:colOff>31750</xdr:colOff>
      <xdr:row>82</xdr:row>
      <xdr:rowOff>51290</xdr:rowOff>
    </xdr:to>
    <xdr:sp macro="" textlink="">
      <xdr:nvSpPr>
        <xdr:cNvPr id="223" name="楕円 222"/>
        <xdr:cNvSpPr/>
      </xdr:nvSpPr>
      <xdr:spPr>
        <a:xfrm>
          <a:off x="1397000" y="140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36067</xdr:rowOff>
    </xdr:from>
    <xdr:ext cx="762000" cy="259045"/>
    <xdr:sp macro="" textlink="">
      <xdr:nvSpPr>
        <xdr:cNvPr id="224" name="テキスト ボックス 223"/>
        <xdr:cNvSpPr txBox="1"/>
      </xdr:nvSpPr>
      <xdr:spPr>
        <a:xfrm>
          <a:off x="1066800" y="140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に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87</xdr:row>
      <xdr:rowOff>144639</xdr:rowOff>
    </xdr:to>
    <xdr:cxnSp macro="">
      <xdr:nvCxnSpPr>
        <xdr:cNvPr id="258" name="直線コネクタ 257"/>
        <xdr:cNvCxnSpPr/>
      </xdr:nvCxnSpPr>
      <xdr:spPr>
        <a:xfrm flipV="1">
          <a:off x="16179800" y="1481948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144639</xdr:rowOff>
    </xdr:to>
    <xdr:cxnSp macro="">
      <xdr:nvCxnSpPr>
        <xdr:cNvPr id="261" name="直線コネクタ 260"/>
        <xdr:cNvCxnSpPr/>
      </xdr:nvCxnSpPr>
      <xdr:spPr>
        <a:xfrm>
          <a:off x="15290800" y="1494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23989</xdr:rowOff>
    </xdr:to>
    <xdr:cxnSp macro="">
      <xdr:nvCxnSpPr>
        <xdr:cNvPr id="264" name="直線コネクタ 263"/>
        <xdr:cNvCxnSpPr/>
      </xdr:nvCxnSpPr>
      <xdr:spPr>
        <a:xfrm>
          <a:off x="14401800" y="1484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155222</xdr:rowOff>
    </xdr:to>
    <xdr:cxnSp macro="">
      <xdr:nvCxnSpPr>
        <xdr:cNvPr id="267" name="直線コネクタ 266"/>
        <xdr:cNvCxnSpPr/>
      </xdr:nvCxnSpPr>
      <xdr:spPr>
        <a:xfrm flipV="1">
          <a:off x="13512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9" name="楕円 278"/>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0" name="テキスト ボックス 279"/>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1" name="楕円 280"/>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2" name="テキスト ボックス 281"/>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5" name="楕円 284"/>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6" name="テキスト ボックス 285"/>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104419</xdr:rowOff>
    </xdr:from>
    <xdr:to>
      <xdr:col>81</xdr:col>
      <xdr:colOff>44450</xdr:colOff>
      <xdr:row>61</xdr:row>
      <xdr:rowOff>109728</xdr:rowOff>
    </xdr:to>
    <xdr:cxnSp macro="">
      <xdr:nvCxnSpPr>
        <xdr:cNvPr id="318" name="直線コネクタ 317"/>
        <xdr:cNvCxnSpPr/>
      </xdr:nvCxnSpPr>
      <xdr:spPr>
        <a:xfrm>
          <a:off x="16179800" y="10562869"/>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104419</xdr:rowOff>
    </xdr:from>
    <xdr:to>
      <xdr:col>77</xdr:col>
      <xdr:colOff>44450</xdr:colOff>
      <xdr:row>61</xdr:row>
      <xdr:rowOff>112141</xdr:rowOff>
    </xdr:to>
    <xdr:cxnSp macro="">
      <xdr:nvCxnSpPr>
        <xdr:cNvPr id="321" name="直線コネクタ 320"/>
        <xdr:cNvCxnSpPr/>
      </xdr:nvCxnSpPr>
      <xdr:spPr>
        <a:xfrm flipV="1">
          <a:off x="15290800" y="1056286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104419</xdr:rowOff>
    </xdr:from>
    <xdr:to>
      <xdr:col>72</xdr:col>
      <xdr:colOff>203200</xdr:colOff>
      <xdr:row>61</xdr:row>
      <xdr:rowOff>112141</xdr:rowOff>
    </xdr:to>
    <xdr:cxnSp macro="">
      <xdr:nvCxnSpPr>
        <xdr:cNvPr id="324" name="直線コネクタ 323"/>
        <xdr:cNvCxnSpPr/>
      </xdr:nvCxnSpPr>
      <xdr:spPr>
        <a:xfrm>
          <a:off x="14401800" y="1056286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101524</xdr:rowOff>
    </xdr:from>
    <xdr:to>
      <xdr:col>68</xdr:col>
      <xdr:colOff>152400</xdr:colOff>
      <xdr:row>61</xdr:row>
      <xdr:rowOff>104419</xdr:rowOff>
    </xdr:to>
    <xdr:cxnSp macro="">
      <xdr:nvCxnSpPr>
        <xdr:cNvPr id="327" name="直線コネクタ 326"/>
        <xdr:cNvCxnSpPr/>
      </xdr:nvCxnSpPr>
      <xdr:spPr>
        <a:xfrm>
          <a:off x="13512800" y="1055997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37" name="楕円 336"/>
        <xdr:cNvSpPr/>
      </xdr:nvSpPr>
      <xdr:spPr>
        <a:xfrm>
          <a:off x="16967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75455</xdr:rowOff>
    </xdr:from>
    <xdr:ext cx="762000" cy="259045"/>
    <xdr:sp macro="" textlink="">
      <xdr:nvSpPr>
        <xdr:cNvPr id="338" name="定員管理の状況該当値テキスト"/>
        <xdr:cNvSpPr txBox="1"/>
      </xdr:nvSpPr>
      <xdr:spPr>
        <a:xfrm>
          <a:off x="17106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53619</xdr:rowOff>
    </xdr:from>
    <xdr:to>
      <xdr:col>77</xdr:col>
      <xdr:colOff>95250</xdr:colOff>
      <xdr:row>61</xdr:row>
      <xdr:rowOff>155219</xdr:rowOff>
    </xdr:to>
    <xdr:sp macro="" textlink="">
      <xdr:nvSpPr>
        <xdr:cNvPr id="339" name="楕円 338"/>
        <xdr:cNvSpPr/>
      </xdr:nvSpPr>
      <xdr:spPr>
        <a:xfrm>
          <a:off x="16129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165396</xdr:rowOff>
    </xdr:from>
    <xdr:ext cx="736600" cy="259045"/>
    <xdr:sp macro="" textlink="">
      <xdr:nvSpPr>
        <xdr:cNvPr id="340" name="テキスト ボックス 339"/>
        <xdr:cNvSpPr txBox="1"/>
      </xdr:nvSpPr>
      <xdr:spPr>
        <a:xfrm>
          <a:off x="15798800" y="10280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61341</xdr:rowOff>
    </xdr:from>
    <xdr:to>
      <xdr:col>73</xdr:col>
      <xdr:colOff>44450</xdr:colOff>
      <xdr:row>61</xdr:row>
      <xdr:rowOff>162941</xdr:rowOff>
    </xdr:to>
    <xdr:sp macro="" textlink="">
      <xdr:nvSpPr>
        <xdr:cNvPr id="341" name="楕円 340"/>
        <xdr:cNvSpPr/>
      </xdr:nvSpPr>
      <xdr:spPr>
        <a:xfrm>
          <a:off x="152400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1668</xdr:rowOff>
    </xdr:from>
    <xdr:ext cx="762000" cy="259045"/>
    <xdr:sp macro="" textlink="">
      <xdr:nvSpPr>
        <xdr:cNvPr id="342" name="テキスト ボックス 341"/>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53619</xdr:rowOff>
    </xdr:from>
    <xdr:to>
      <xdr:col>68</xdr:col>
      <xdr:colOff>203200</xdr:colOff>
      <xdr:row>61</xdr:row>
      <xdr:rowOff>155219</xdr:rowOff>
    </xdr:to>
    <xdr:sp macro="" textlink="">
      <xdr:nvSpPr>
        <xdr:cNvPr id="343" name="楕円 342"/>
        <xdr:cNvSpPr/>
      </xdr:nvSpPr>
      <xdr:spPr>
        <a:xfrm>
          <a:off x="14351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165396</xdr:rowOff>
    </xdr:from>
    <xdr:ext cx="762000" cy="259045"/>
    <xdr:sp macro="" textlink="">
      <xdr:nvSpPr>
        <xdr:cNvPr id="344" name="テキスト ボックス 343"/>
        <xdr:cNvSpPr txBox="1"/>
      </xdr:nvSpPr>
      <xdr:spPr>
        <a:xfrm>
          <a:off x="14020800" y="102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50724</xdr:rowOff>
    </xdr:from>
    <xdr:to>
      <xdr:col>64</xdr:col>
      <xdr:colOff>152400</xdr:colOff>
      <xdr:row>61</xdr:row>
      <xdr:rowOff>152324</xdr:rowOff>
    </xdr:to>
    <xdr:sp macro="" textlink="">
      <xdr:nvSpPr>
        <xdr:cNvPr id="345" name="楕円 344"/>
        <xdr:cNvSpPr/>
      </xdr:nvSpPr>
      <xdr:spPr>
        <a:xfrm>
          <a:off x="13462000" y="10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162501</xdr:rowOff>
    </xdr:from>
    <xdr:ext cx="762000" cy="259045"/>
    <xdr:sp macro="" textlink="">
      <xdr:nvSpPr>
        <xdr:cNvPr id="346" name="テキスト ボックス 345"/>
        <xdr:cNvSpPr txBox="1"/>
      </xdr:nvSpPr>
      <xdr:spPr>
        <a:xfrm>
          <a:off x="13131800" y="102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200">
            <a:effectLst/>
          </a:endParaRPr>
        </a:p>
        <a:p>
          <a:r>
            <a:rPr lang="ja-JP" altLang="ja-JP" sz="1050" b="0" i="0" baseline="0">
              <a:solidFill>
                <a:schemeClr val="dk1"/>
              </a:solidFill>
              <a:effectLst/>
              <a:latin typeface="+mn-lt"/>
              <a:ea typeface="+mn-ea"/>
              <a:cs typeface="+mn-cs"/>
            </a:rPr>
            <a:t>　これまでの投資的事業の抑制、高金利地方債の繰上償還等により、平成</a:t>
          </a:r>
          <a:r>
            <a:rPr lang="en-US" altLang="ja-JP" sz="1050" b="0" i="0" baseline="0">
              <a:solidFill>
                <a:schemeClr val="dk1"/>
              </a:solidFill>
              <a:effectLst/>
              <a:latin typeface="+mn-lt"/>
              <a:ea typeface="+mn-ea"/>
              <a:cs typeface="+mn-cs"/>
            </a:rPr>
            <a:t>19</a:t>
          </a:r>
          <a:r>
            <a:rPr lang="ja-JP" altLang="ja-JP" sz="1050" b="0" i="0" baseline="0">
              <a:solidFill>
                <a:schemeClr val="dk1"/>
              </a:solidFill>
              <a:effectLst/>
              <a:latin typeface="+mn-lt"/>
              <a:ea typeface="+mn-ea"/>
              <a:cs typeface="+mn-cs"/>
            </a:rPr>
            <a:t>年度をピークに減少傾向になっていたが、今後においては、町立病院改築事業を予定していることからから比率は上がる見込みである。</a:t>
          </a:r>
          <a:endParaRPr lang="ja-JP" altLang="ja-JP" sz="1200">
            <a:effectLst/>
          </a:endParaRPr>
        </a:p>
        <a:p>
          <a:r>
            <a:rPr lang="ja-JP" altLang="ja-JP" sz="1050" b="0" i="0" baseline="0">
              <a:solidFill>
                <a:schemeClr val="dk1"/>
              </a:solidFill>
              <a:effectLst/>
              <a:latin typeface="+mn-lt"/>
              <a:ea typeface="+mn-ea"/>
              <a:cs typeface="+mn-cs"/>
            </a:rPr>
            <a:t>　今後とも新規発行の抑制等に努めていく。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119634</xdr:rowOff>
    </xdr:to>
    <xdr:cxnSp macro="">
      <xdr:nvCxnSpPr>
        <xdr:cNvPr id="378" name="直線コネクタ 377"/>
        <xdr:cNvCxnSpPr/>
      </xdr:nvCxnSpPr>
      <xdr:spPr>
        <a:xfrm>
          <a:off x="16179800" y="70815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41</xdr:row>
      <xdr:rowOff>52070</xdr:rowOff>
    </xdr:to>
    <xdr:cxnSp macro="">
      <xdr:nvCxnSpPr>
        <xdr:cNvPr id="381" name="直線コネクタ 380"/>
        <xdr:cNvCxnSpPr/>
      </xdr:nvCxnSpPr>
      <xdr:spPr>
        <a:xfrm>
          <a:off x="15290800" y="69560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98044</xdr:rowOff>
    </xdr:to>
    <xdr:cxnSp macro="">
      <xdr:nvCxnSpPr>
        <xdr:cNvPr id="384" name="直線コネクタ 383"/>
        <xdr:cNvCxnSpPr/>
      </xdr:nvCxnSpPr>
      <xdr:spPr>
        <a:xfrm>
          <a:off x="14401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127000</xdr:rowOff>
    </xdr:to>
    <xdr:cxnSp macro="">
      <xdr:nvCxnSpPr>
        <xdr:cNvPr id="387" name="直線コネクタ 386"/>
        <xdr:cNvCxnSpPr/>
      </xdr:nvCxnSpPr>
      <xdr:spPr>
        <a:xfrm flipV="1">
          <a:off x="13512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7" name="楕円 396"/>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8"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9" name="楕円 398"/>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0" name="テキスト ボックス 399"/>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1" name="楕円 400"/>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2" name="テキスト ボックス 40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5" name="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類似団体平均と比較して高い比率で推移している。</a:t>
          </a:r>
          <a:endParaRPr lang="ja-JP" altLang="ja-JP" sz="1000">
            <a:effectLst/>
          </a:endParaRPr>
        </a:p>
        <a:p>
          <a:r>
            <a:rPr lang="ja-JP" altLang="ja-JP" sz="1000" b="0" i="0" baseline="0">
              <a:solidFill>
                <a:schemeClr val="dk1"/>
              </a:solidFill>
              <a:effectLst/>
              <a:latin typeface="+mn-lt"/>
              <a:ea typeface="+mn-ea"/>
              <a:cs typeface="+mn-cs"/>
            </a:rPr>
            <a:t>　要因として、令和２年度までは、過疎指定団体でないことで他団体と比べ有利な条件での起債発行がないなかで、インフラ等の整備を行ってきていることが要因として挙げられる。</a:t>
          </a:r>
          <a:endParaRPr lang="ja-JP" altLang="ja-JP" sz="1000">
            <a:effectLst/>
          </a:endParaRPr>
        </a:p>
        <a:p>
          <a:r>
            <a:rPr lang="ja-JP" altLang="ja-JP" sz="1000" b="0" i="0" baseline="0">
              <a:solidFill>
                <a:schemeClr val="dk1"/>
              </a:solidFill>
              <a:effectLst/>
              <a:latin typeface="+mn-lt"/>
              <a:ea typeface="+mn-ea"/>
              <a:cs typeface="+mn-cs"/>
            </a:rPr>
            <a:t>　昨年と比較すると</a:t>
          </a:r>
          <a:r>
            <a:rPr lang="en-US" altLang="ja-JP" sz="1000" b="0" i="0" baseline="0">
              <a:solidFill>
                <a:schemeClr val="dk1"/>
              </a:solidFill>
              <a:effectLst/>
              <a:latin typeface="+mn-lt"/>
              <a:ea typeface="+mn-ea"/>
              <a:cs typeface="+mn-cs"/>
            </a:rPr>
            <a:t>15.0</a:t>
          </a:r>
          <a:r>
            <a:rPr lang="ja-JP" altLang="ja-JP" sz="1000" b="0" i="0" baseline="0">
              <a:solidFill>
                <a:schemeClr val="dk1"/>
              </a:solidFill>
              <a:effectLst/>
              <a:latin typeface="+mn-lt"/>
              <a:ea typeface="+mn-ea"/>
              <a:cs typeface="+mn-cs"/>
            </a:rPr>
            <a:t>％増加しているが、平成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から実施している老朽公共施設の改修等および町立病院建設事業等の大型事業における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1149</xdr:rowOff>
    </xdr:from>
    <xdr:to>
      <xdr:col>81</xdr:col>
      <xdr:colOff>44450</xdr:colOff>
      <xdr:row>16</xdr:row>
      <xdr:rowOff>2056</xdr:rowOff>
    </xdr:to>
    <xdr:cxnSp macro="">
      <xdr:nvCxnSpPr>
        <xdr:cNvPr id="442" name="直線コネクタ 441"/>
        <xdr:cNvCxnSpPr/>
      </xdr:nvCxnSpPr>
      <xdr:spPr>
        <a:xfrm>
          <a:off x="16179800" y="257289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125488</xdr:rowOff>
    </xdr:from>
    <xdr:to>
      <xdr:col>77</xdr:col>
      <xdr:colOff>44450</xdr:colOff>
      <xdr:row>15</xdr:row>
      <xdr:rowOff>1149</xdr:rowOff>
    </xdr:to>
    <xdr:cxnSp macro="">
      <xdr:nvCxnSpPr>
        <xdr:cNvPr id="445" name="直線コネクタ 444"/>
        <xdr:cNvCxnSpPr/>
      </xdr:nvCxnSpPr>
      <xdr:spPr>
        <a:xfrm>
          <a:off x="15290800" y="252578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125488</xdr:rowOff>
    </xdr:from>
    <xdr:to>
      <xdr:col>72</xdr:col>
      <xdr:colOff>203200</xdr:colOff>
      <xdr:row>15</xdr:row>
      <xdr:rowOff>164314</xdr:rowOff>
    </xdr:to>
    <xdr:cxnSp macro="">
      <xdr:nvCxnSpPr>
        <xdr:cNvPr id="448" name="直線コネクタ 447"/>
        <xdr:cNvCxnSpPr/>
      </xdr:nvCxnSpPr>
      <xdr:spPr>
        <a:xfrm flipV="1">
          <a:off x="14401800" y="252578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164314</xdr:rowOff>
    </xdr:from>
    <xdr:to>
      <xdr:col>68</xdr:col>
      <xdr:colOff>152400</xdr:colOff>
      <xdr:row>16</xdr:row>
      <xdr:rowOff>36528</xdr:rowOff>
    </xdr:to>
    <xdr:cxnSp macro="">
      <xdr:nvCxnSpPr>
        <xdr:cNvPr id="451" name="直線コネクタ 450"/>
        <xdr:cNvCxnSpPr/>
      </xdr:nvCxnSpPr>
      <xdr:spPr>
        <a:xfrm flipV="1">
          <a:off x="13512800" y="273606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122706</xdr:rowOff>
    </xdr:from>
    <xdr:to>
      <xdr:col>81</xdr:col>
      <xdr:colOff>95250</xdr:colOff>
      <xdr:row>16</xdr:row>
      <xdr:rowOff>52856</xdr:rowOff>
    </xdr:to>
    <xdr:sp macro="" textlink="">
      <xdr:nvSpPr>
        <xdr:cNvPr id="461" name="楕円 460"/>
        <xdr:cNvSpPr/>
      </xdr:nvSpPr>
      <xdr:spPr>
        <a:xfrm>
          <a:off x="169672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94783</xdr:rowOff>
    </xdr:from>
    <xdr:ext cx="762000" cy="259045"/>
    <xdr:sp macro="" textlink="">
      <xdr:nvSpPr>
        <xdr:cNvPr id="462" name="将来負担の状況該当値テキスト"/>
        <xdr:cNvSpPr txBox="1"/>
      </xdr:nvSpPr>
      <xdr:spPr>
        <a:xfrm>
          <a:off x="17106900" y="26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121799</xdr:rowOff>
    </xdr:from>
    <xdr:to>
      <xdr:col>77</xdr:col>
      <xdr:colOff>95250</xdr:colOff>
      <xdr:row>15</xdr:row>
      <xdr:rowOff>51949</xdr:rowOff>
    </xdr:to>
    <xdr:sp macro="" textlink="">
      <xdr:nvSpPr>
        <xdr:cNvPr id="463" name="楕円 462"/>
        <xdr:cNvSpPr/>
      </xdr:nvSpPr>
      <xdr:spPr>
        <a:xfrm>
          <a:off x="161290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36726</xdr:rowOff>
    </xdr:from>
    <xdr:ext cx="736600" cy="259045"/>
    <xdr:sp macro="" textlink="">
      <xdr:nvSpPr>
        <xdr:cNvPr id="464" name="テキスト ボックス 463"/>
        <xdr:cNvSpPr txBox="1"/>
      </xdr:nvSpPr>
      <xdr:spPr>
        <a:xfrm>
          <a:off x="15798800" y="26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74688</xdr:rowOff>
    </xdr:from>
    <xdr:to>
      <xdr:col>73</xdr:col>
      <xdr:colOff>44450</xdr:colOff>
      <xdr:row>15</xdr:row>
      <xdr:rowOff>4838</xdr:rowOff>
    </xdr:to>
    <xdr:sp macro="" textlink="">
      <xdr:nvSpPr>
        <xdr:cNvPr id="465" name="楕円 464"/>
        <xdr:cNvSpPr/>
      </xdr:nvSpPr>
      <xdr:spPr>
        <a:xfrm>
          <a:off x="15240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161065</xdr:rowOff>
    </xdr:from>
    <xdr:ext cx="762000" cy="259045"/>
    <xdr:sp macro="" textlink="">
      <xdr:nvSpPr>
        <xdr:cNvPr id="466" name="テキスト ボックス 465"/>
        <xdr:cNvSpPr txBox="1"/>
      </xdr:nvSpPr>
      <xdr:spPr>
        <a:xfrm>
          <a:off x="14909800" y="25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113514</xdr:rowOff>
    </xdr:from>
    <xdr:to>
      <xdr:col>68</xdr:col>
      <xdr:colOff>203200</xdr:colOff>
      <xdr:row>16</xdr:row>
      <xdr:rowOff>43664</xdr:rowOff>
    </xdr:to>
    <xdr:sp macro="" textlink="">
      <xdr:nvSpPr>
        <xdr:cNvPr id="467" name="楕円 466"/>
        <xdr:cNvSpPr/>
      </xdr:nvSpPr>
      <xdr:spPr>
        <a:xfrm>
          <a:off x="14351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28441</xdr:rowOff>
    </xdr:from>
    <xdr:ext cx="762000" cy="259045"/>
    <xdr:sp macro="" textlink="">
      <xdr:nvSpPr>
        <xdr:cNvPr id="468" name="テキスト ボックス 467"/>
        <xdr:cNvSpPr txBox="1"/>
      </xdr:nvSpPr>
      <xdr:spPr>
        <a:xfrm>
          <a:off x="14020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157178</xdr:rowOff>
    </xdr:from>
    <xdr:to>
      <xdr:col>64</xdr:col>
      <xdr:colOff>152400</xdr:colOff>
      <xdr:row>16</xdr:row>
      <xdr:rowOff>87328</xdr:rowOff>
    </xdr:to>
    <xdr:sp macro="" textlink="">
      <xdr:nvSpPr>
        <xdr:cNvPr id="469" name="楕円 468"/>
        <xdr:cNvSpPr/>
      </xdr:nvSpPr>
      <xdr:spPr>
        <a:xfrm>
          <a:off x="13462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72105</xdr:rowOff>
    </xdr:from>
    <xdr:ext cx="762000" cy="259045"/>
    <xdr:sp macro="" textlink="">
      <xdr:nvSpPr>
        <xdr:cNvPr id="470" name="テキスト ボックス 469"/>
        <xdr:cNvSpPr txBox="1"/>
      </xdr:nvSpPr>
      <xdr:spPr>
        <a:xfrm>
          <a:off x="13131800" y="281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10,004
9,913
237.10
9,524,934
9,161,267
359,801
4,453,996
7,704,382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104140</xdr:rowOff>
    </xdr:from>
    <xdr:to>
      <xdr:col>24</xdr:col>
      <xdr:colOff>25400</xdr:colOff>
      <xdr:row>32</xdr:row>
      <xdr:rowOff>145288</xdr:rowOff>
    </xdr:to>
    <xdr:cxnSp macro="">
      <xdr:nvCxnSpPr>
        <xdr:cNvPr id="64" name="直線コネクタ 63"/>
        <xdr:cNvCxnSpPr/>
      </xdr:nvCxnSpPr>
      <xdr:spPr>
        <a:xfrm flipV="1">
          <a:off x="3987800" y="55905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122428</xdr:rowOff>
    </xdr:from>
    <xdr:to>
      <xdr:col>19</xdr:col>
      <xdr:colOff>187325</xdr:colOff>
      <xdr:row>32</xdr:row>
      <xdr:rowOff>145288</xdr:rowOff>
    </xdr:to>
    <xdr:cxnSp macro="">
      <xdr:nvCxnSpPr>
        <xdr:cNvPr id="67" name="直線コネクタ 66"/>
        <xdr:cNvCxnSpPr/>
      </xdr:nvCxnSpPr>
      <xdr:spPr>
        <a:xfrm>
          <a:off x="3098800" y="5608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122428</xdr:rowOff>
    </xdr:from>
    <xdr:to>
      <xdr:col>15</xdr:col>
      <xdr:colOff>98425</xdr:colOff>
      <xdr:row>33</xdr:row>
      <xdr:rowOff>46990</xdr:rowOff>
    </xdr:to>
    <xdr:cxnSp macro="">
      <xdr:nvCxnSpPr>
        <xdr:cNvPr id="70" name="直線コネクタ 69"/>
        <xdr:cNvCxnSpPr/>
      </xdr:nvCxnSpPr>
      <xdr:spPr>
        <a:xfrm flipV="1">
          <a:off x="2209800" y="56088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46990</xdr:rowOff>
    </xdr:from>
    <xdr:to>
      <xdr:col>11</xdr:col>
      <xdr:colOff>9525</xdr:colOff>
      <xdr:row>33</xdr:row>
      <xdr:rowOff>138430</xdr:rowOff>
    </xdr:to>
    <xdr:cxnSp macro="">
      <xdr:nvCxnSpPr>
        <xdr:cNvPr id="73" name="直線コネクタ 72"/>
        <xdr:cNvCxnSpPr/>
      </xdr:nvCxnSpPr>
      <xdr:spPr>
        <a:xfrm flipV="1">
          <a:off x="1320800" y="570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53340</xdr:rowOff>
    </xdr:from>
    <xdr:to>
      <xdr:col>24</xdr:col>
      <xdr:colOff>76200</xdr:colOff>
      <xdr:row>32</xdr:row>
      <xdr:rowOff>154940</xdr:rowOff>
    </xdr:to>
    <xdr:sp macro="" textlink="">
      <xdr:nvSpPr>
        <xdr:cNvPr id="83" name="楕円 82"/>
        <xdr:cNvSpPr/>
      </xdr:nvSpPr>
      <xdr:spPr>
        <a:xfrm>
          <a:off x="4775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133367</xdr:rowOff>
    </xdr:from>
    <xdr:ext cx="762000" cy="259045"/>
    <xdr:sp macro="" textlink="">
      <xdr:nvSpPr>
        <xdr:cNvPr id="84" name="人件費該当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94488</xdr:rowOff>
    </xdr:from>
    <xdr:to>
      <xdr:col>20</xdr:col>
      <xdr:colOff>38100</xdr:colOff>
      <xdr:row>33</xdr:row>
      <xdr:rowOff>24638</xdr:rowOff>
    </xdr:to>
    <xdr:sp macro="" textlink="">
      <xdr:nvSpPr>
        <xdr:cNvPr id="85" name="楕円 84"/>
        <xdr:cNvSpPr/>
      </xdr:nvSpPr>
      <xdr:spPr>
        <a:xfrm>
          <a:off x="3937000" y="5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34815</xdr:rowOff>
    </xdr:from>
    <xdr:ext cx="736600" cy="259045"/>
    <xdr:sp macro="" textlink="">
      <xdr:nvSpPr>
        <xdr:cNvPr id="86" name="テキスト ボックス 85"/>
        <xdr:cNvSpPr txBox="1"/>
      </xdr:nvSpPr>
      <xdr:spPr>
        <a:xfrm>
          <a:off x="3606800" y="534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71628</xdr:rowOff>
    </xdr:from>
    <xdr:to>
      <xdr:col>15</xdr:col>
      <xdr:colOff>149225</xdr:colOff>
      <xdr:row>33</xdr:row>
      <xdr:rowOff>1778</xdr:rowOff>
    </xdr:to>
    <xdr:sp macro="" textlink="">
      <xdr:nvSpPr>
        <xdr:cNvPr id="87" name="楕円 86"/>
        <xdr:cNvSpPr/>
      </xdr:nvSpPr>
      <xdr:spPr>
        <a:xfrm>
          <a:off x="3048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11955</xdr:rowOff>
    </xdr:from>
    <xdr:ext cx="762000" cy="259045"/>
    <xdr:sp macro="" textlink="">
      <xdr:nvSpPr>
        <xdr:cNvPr id="88" name="テキスト ボックス 87"/>
        <xdr:cNvSpPr txBox="1"/>
      </xdr:nvSpPr>
      <xdr:spPr>
        <a:xfrm>
          <a:off x="2717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167640</xdr:rowOff>
    </xdr:from>
    <xdr:to>
      <xdr:col>11</xdr:col>
      <xdr:colOff>60325</xdr:colOff>
      <xdr:row>33</xdr:row>
      <xdr:rowOff>97790</xdr:rowOff>
    </xdr:to>
    <xdr:sp macro="" textlink="">
      <xdr:nvSpPr>
        <xdr:cNvPr id="89" name="楕円 88"/>
        <xdr:cNvSpPr/>
      </xdr:nvSpPr>
      <xdr:spPr>
        <a:xfrm>
          <a:off x="2159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107967</xdr:rowOff>
    </xdr:from>
    <xdr:ext cx="762000" cy="259045"/>
    <xdr:sp macro="" textlink="">
      <xdr:nvSpPr>
        <xdr:cNvPr id="90" name="テキスト ボックス 89"/>
        <xdr:cNvSpPr txBox="1"/>
      </xdr:nvSpPr>
      <xdr:spPr>
        <a:xfrm>
          <a:off x="1828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1" name="楕円 90"/>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2" name="テキスト ボックス 91"/>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物件費の経常収支比率は、、物価高騰等の影響により、</a:t>
          </a:r>
          <a:r>
            <a:rPr kumimoji="1" lang="ja-JP" altLang="ja-JP" sz="1100">
              <a:solidFill>
                <a:schemeClr val="dk1"/>
              </a:solidFill>
              <a:effectLst/>
              <a:latin typeface="+mn-lt"/>
              <a:ea typeface="+mn-ea"/>
              <a:cs typeface="+mn-cs"/>
            </a:rPr>
            <a:t>全国平均や北海道平均よりも高い傾向にあり、</a:t>
          </a:r>
          <a:r>
            <a:rPr lang="ja-JP" altLang="ja-JP" sz="1100" b="0" i="0" baseline="0">
              <a:solidFill>
                <a:schemeClr val="dk1"/>
              </a:solidFill>
              <a:effectLst/>
              <a:latin typeface="+mn-lt"/>
              <a:ea typeface="+mn-ea"/>
              <a:cs typeface="+mn-cs"/>
            </a:rPr>
            <a:t>今後においては経常経費の削減に努める必要がある。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1270</xdr:rowOff>
    </xdr:to>
    <xdr:cxnSp macro="">
      <xdr:nvCxnSpPr>
        <xdr:cNvPr id="125" name="直線コネクタ 124"/>
        <xdr:cNvCxnSpPr/>
      </xdr:nvCxnSpPr>
      <xdr:spPr>
        <a:xfrm>
          <a:off x="15671800" y="3243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157480</xdr:rowOff>
    </xdr:to>
    <xdr:cxnSp macro="">
      <xdr:nvCxnSpPr>
        <xdr:cNvPr id="128" name="直線コネクタ 127"/>
        <xdr:cNvCxnSpPr/>
      </xdr:nvCxnSpPr>
      <xdr:spPr>
        <a:xfrm>
          <a:off x="14782800" y="30683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5080</xdr:rowOff>
    </xdr:to>
    <xdr:cxnSp macro="">
      <xdr:nvCxnSpPr>
        <xdr:cNvPr id="131" name="直線コネクタ 130"/>
        <xdr:cNvCxnSpPr/>
      </xdr:nvCxnSpPr>
      <xdr:spPr>
        <a:xfrm flipV="1">
          <a:off x="13893800" y="306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4" name="直線コネクタ 133"/>
        <xdr:cNvCxnSpPr/>
      </xdr:nvCxnSpPr>
      <xdr:spPr>
        <a:xfrm flipV="1">
          <a:off x="13004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4" name="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6" name="楕円 145"/>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7" name="テキスト ボックス 146"/>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56243</xdr:rowOff>
    </xdr:to>
    <xdr:cxnSp macro="">
      <xdr:nvCxnSpPr>
        <xdr:cNvPr id="187" name="直線コネクタ 186"/>
        <xdr:cNvCxnSpPr/>
      </xdr:nvCxnSpPr>
      <xdr:spPr>
        <a:xfrm>
          <a:off x="3987800" y="9581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0" name="直線コネクタ 189"/>
        <xdr:cNvCxnSpPr/>
      </xdr:nvCxnSpPr>
      <xdr:spPr>
        <a:xfrm flipV="1">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23585</xdr:rowOff>
    </xdr:to>
    <xdr:cxnSp macro="">
      <xdr:nvCxnSpPr>
        <xdr:cNvPr id="193" name="直線コネクタ 192"/>
        <xdr:cNvCxnSpPr/>
      </xdr:nvCxnSpPr>
      <xdr:spPr>
        <a:xfrm flipV="1">
          <a:off x="2209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6" name="直線コネクタ 195"/>
        <xdr:cNvCxnSpPr/>
      </xdr:nvCxnSpPr>
      <xdr:spPr>
        <a:xfrm flipV="1">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6" name="楕円 205"/>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7"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8" name="楕円 207"/>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9" name="テキスト ボックス 208"/>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0" name="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1" name="テキスト ボックス 21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2" name="楕円 211"/>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3" name="テキスト ボックス 21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4" name="楕円 213"/>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5" name="テキスト ボックス 214"/>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104140</xdr:rowOff>
    </xdr:to>
    <xdr:cxnSp macro="">
      <xdr:nvCxnSpPr>
        <xdr:cNvPr id="247" name="直線コネクタ 246"/>
        <xdr:cNvCxnSpPr/>
      </xdr:nvCxnSpPr>
      <xdr:spPr>
        <a:xfrm flipV="1">
          <a:off x="15671800" y="1003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104140</xdr:rowOff>
    </xdr:to>
    <xdr:cxnSp macro="">
      <xdr:nvCxnSpPr>
        <xdr:cNvPr id="250" name="直線コネクタ 249"/>
        <xdr:cNvCxnSpPr/>
      </xdr:nvCxnSpPr>
      <xdr:spPr>
        <a:xfrm>
          <a:off x="14782800" y="994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20320</xdr:rowOff>
    </xdr:to>
    <xdr:cxnSp macro="">
      <xdr:nvCxnSpPr>
        <xdr:cNvPr id="253" name="直線コネクタ 252"/>
        <xdr:cNvCxnSpPr/>
      </xdr:nvCxnSpPr>
      <xdr:spPr>
        <a:xfrm flipV="1">
          <a:off x="13893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20320</xdr:rowOff>
    </xdr:to>
    <xdr:cxnSp macro="">
      <xdr:nvCxnSpPr>
        <xdr:cNvPr id="256" name="直線コネクタ 255"/>
        <xdr:cNvCxnSpPr/>
      </xdr:nvCxnSpPr>
      <xdr:spPr>
        <a:xfrm>
          <a:off x="13004800" y="992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6" name="楕円 265"/>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7"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8" name="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9" name="テキスト ボックス 26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0" name="楕円 269"/>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66057</xdr:rowOff>
    </xdr:from>
    <xdr:ext cx="762000" cy="259045"/>
    <xdr:sp macro="" textlink="">
      <xdr:nvSpPr>
        <xdr:cNvPr id="271" name="テキスト ボックス 270"/>
        <xdr:cNvSpPr txBox="1"/>
      </xdr:nvSpPr>
      <xdr:spPr>
        <a:xfrm>
          <a:off x="14401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2" name="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73" name="テキスト ボックス 272"/>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4" name="楕円 273"/>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75" name="テキスト ボックス 274"/>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補助費等における経常収支比率については、集中改革プラン等の推進により見直しや削減を進めてきており、類似団体平均と同等程度の水準で推移してきたが、広域連合に対する負担が増加している。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26416</xdr:rowOff>
    </xdr:to>
    <xdr:cxnSp macro="">
      <xdr:nvCxnSpPr>
        <xdr:cNvPr id="305" name="直線コネクタ 304"/>
        <xdr:cNvCxnSpPr/>
      </xdr:nvCxnSpPr>
      <xdr:spPr>
        <a:xfrm>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17272</xdr:rowOff>
    </xdr:to>
    <xdr:cxnSp macro="">
      <xdr:nvCxnSpPr>
        <xdr:cNvPr id="308" name="直線コネクタ 307"/>
        <xdr:cNvCxnSpPr/>
      </xdr:nvCxnSpPr>
      <xdr:spPr>
        <a:xfrm>
          <a:off x="14782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76708</xdr:rowOff>
    </xdr:to>
    <xdr:cxnSp macro="">
      <xdr:nvCxnSpPr>
        <xdr:cNvPr id="311" name="直線コネクタ 310"/>
        <xdr:cNvCxnSpPr/>
      </xdr:nvCxnSpPr>
      <xdr:spPr>
        <a:xfrm flipV="1">
          <a:off x="13893800" y="6495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94996</xdr:rowOff>
    </xdr:to>
    <xdr:cxnSp macro="">
      <xdr:nvCxnSpPr>
        <xdr:cNvPr id="314" name="直線コネクタ 313"/>
        <xdr:cNvCxnSpPr/>
      </xdr:nvCxnSpPr>
      <xdr:spPr>
        <a:xfrm flipV="1">
          <a:off x="13004800" y="6591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4" name="楕円 323"/>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5"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6" name="楕円 325"/>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7" name="テキスト ボックス 326"/>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8" name="楕円 327"/>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9" name="テキスト ボックス 328"/>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0" name="楕円 329"/>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1" name="テキスト ボックス 330"/>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2" name="楕円 331"/>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3" name="テキスト ボックス 332"/>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88137</xdr:rowOff>
    </xdr:to>
    <xdr:cxnSp macro="">
      <xdr:nvCxnSpPr>
        <xdr:cNvPr id="363" name="直線コネクタ 362"/>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97282</xdr:rowOff>
    </xdr:to>
    <xdr:cxnSp macro="">
      <xdr:nvCxnSpPr>
        <xdr:cNvPr id="366" name="直線コネクタ 365"/>
        <xdr:cNvCxnSpPr/>
      </xdr:nvCxnSpPr>
      <xdr:spPr>
        <a:xfrm flipV="1">
          <a:off x="3098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124713</xdr:rowOff>
    </xdr:to>
    <xdr:cxnSp macro="">
      <xdr:nvCxnSpPr>
        <xdr:cNvPr id="369" name="直線コネクタ 368"/>
        <xdr:cNvCxnSpPr/>
      </xdr:nvCxnSpPr>
      <xdr:spPr>
        <a:xfrm flipV="1">
          <a:off x="2209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124713</xdr:rowOff>
    </xdr:to>
    <xdr:cxnSp macro="">
      <xdr:nvCxnSpPr>
        <xdr:cNvPr id="372" name="直線コネクタ 371"/>
        <xdr:cNvCxnSpPr/>
      </xdr:nvCxnSpPr>
      <xdr:spPr>
        <a:xfrm>
          <a:off x="1320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5" name="テキスト ボックス 38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6" name="楕円 385"/>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87" name="テキスト ボックス 38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0" name="楕円 389"/>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1" name="テキスト ボックス 390"/>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77</xdr:row>
      <xdr:rowOff>134620</xdr:rowOff>
    </xdr:to>
    <xdr:cxnSp macro="">
      <xdr:nvCxnSpPr>
        <xdr:cNvPr id="424" name="直線コネクタ 423"/>
        <xdr:cNvCxnSpPr/>
      </xdr:nvCxnSpPr>
      <xdr:spPr>
        <a:xfrm>
          <a:off x="15671800" y="13336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134620</xdr:rowOff>
    </xdr:to>
    <xdr:cxnSp macro="">
      <xdr:nvCxnSpPr>
        <xdr:cNvPr id="427" name="直線コネクタ 426"/>
        <xdr:cNvCxnSpPr/>
      </xdr:nvCxnSpPr>
      <xdr:spPr>
        <a:xfrm>
          <a:off x="14782800" y="131610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142239</xdr:rowOff>
    </xdr:to>
    <xdr:cxnSp macro="">
      <xdr:nvCxnSpPr>
        <xdr:cNvPr id="430" name="直線コネクタ 429"/>
        <xdr:cNvCxnSpPr/>
      </xdr:nvCxnSpPr>
      <xdr:spPr>
        <a:xfrm flipV="1">
          <a:off x="13893800" y="131610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78</xdr:row>
      <xdr:rowOff>77470</xdr:rowOff>
    </xdr:to>
    <xdr:cxnSp macro="">
      <xdr:nvCxnSpPr>
        <xdr:cNvPr id="433" name="直線コネクタ 432"/>
        <xdr:cNvCxnSpPr/>
      </xdr:nvCxnSpPr>
      <xdr:spPr>
        <a:xfrm flipV="1">
          <a:off x="13004800" y="133438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43" name="楕円 442"/>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44"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5" name="楕円 444"/>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6" name="テキスト ボックス 445"/>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7" name="楕円 446"/>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48" name="テキスト ボックス 447"/>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49" name="楕円 448"/>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50" name="テキスト ボックス 449"/>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51" name="楕円 450"/>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52" name="テキスト ボックス 451"/>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71426</xdr:rowOff>
    </xdr:from>
    <xdr:to>
      <xdr:col>29</xdr:col>
      <xdr:colOff>127000</xdr:colOff>
      <xdr:row>16</xdr:row>
      <xdr:rowOff>88909</xdr:rowOff>
    </xdr:to>
    <xdr:cxnSp macro="">
      <xdr:nvCxnSpPr>
        <xdr:cNvPr id="47" name="直線コネクタ 46"/>
        <xdr:cNvCxnSpPr/>
      </xdr:nvCxnSpPr>
      <xdr:spPr bwMode="auto">
        <a:xfrm flipV="1">
          <a:off x="5003800" y="2862251"/>
          <a:ext cx="647700" cy="1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56203</xdr:rowOff>
    </xdr:from>
    <xdr:ext cx="762000" cy="259045"/>
    <xdr:sp macro="" textlink="">
      <xdr:nvSpPr>
        <xdr:cNvPr id="48" name="人口1人当たり決算額の推移平均値テキスト130"/>
        <xdr:cNvSpPr txBox="1"/>
      </xdr:nvSpPr>
      <xdr:spPr>
        <a:xfrm>
          <a:off x="5740400" y="284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88909</xdr:rowOff>
    </xdr:from>
    <xdr:to>
      <xdr:col>26</xdr:col>
      <xdr:colOff>50800</xdr:colOff>
      <xdr:row>16</xdr:row>
      <xdr:rowOff>101610</xdr:rowOff>
    </xdr:to>
    <xdr:cxnSp macro="">
      <xdr:nvCxnSpPr>
        <xdr:cNvPr id="50" name="直線コネクタ 49"/>
        <xdr:cNvCxnSpPr/>
      </xdr:nvCxnSpPr>
      <xdr:spPr bwMode="auto">
        <a:xfrm flipV="1">
          <a:off x="4305300" y="2879734"/>
          <a:ext cx="698500" cy="12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101610</xdr:rowOff>
    </xdr:from>
    <xdr:to>
      <xdr:col>22</xdr:col>
      <xdr:colOff>114300</xdr:colOff>
      <xdr:row>16</xdr:row>
      <xdr:rowOff>103572</xdr:rowOff>
    </xdr:to>
    <xdr:cxnSp macro="">
      <xdr:nvCxnSpPr>
        <xdr:cNvPr id="53" name="直線コネクタ 52"/>
        <xdr:cNvCxnSpPr/>
      </xdr:nvCxnSpPr>
      <xdr:spPr bwMode="auto">
        <a:xfrm flipV="1">
          <a:off x="3606800" y="2892435"/>
          <a:ext cx="698500" cy="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103572</xdr:rowOff>
    </xdr:from>
    <xdr:to>
      <xdr:col>18</xdr:col>
      <xdr:colOff>177800</xdr:colOff>
      <xdr:row>16</xdr:row>
      <xdr:rowOff>120753</xdr:rowOff>
    </xdr:to>
    <xdr:cxnSp macro="">
      <xdr:nvCxnSpPr>
        <xdr:cNvPr id="56" name="直線コネクタ 55"/>
        <xdr:cNvCxnSpPr/>
      </xdr:nvCxnSpPr>
      <xdr:spPr bwMode="auto">
        <a:xfrm flipV="1">
          <a:off x="2908300" y="2894397"/>
          <a:ext cx="698500" cy="17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20626</xdr:rowOff>
    </xdr:from>
    <xdr:to>
      <xdr:col>29</xdr:col>
      <xdr:colOff>177800</xdr:colOff>
      <xdr:row>16</xdr:row>
      <xdr:rowOff>122226</xdr:rowOff>
    </xdr:to>
    <xdr:sp macro="" textlink="">
      <xdr:nvSpPr>
        <xdr:cNvPr id="66" name="楕円 65"/>
        <xdr:cNvSpPr/>
      </xdr:nvSpPr>
      <xdr:spPr bwMode="auto">
        <a:xfrm>
          <a:off x="5600700" y="2811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37153</xdr:rowOff>
    </xdr:from>
    <xdr:ext cx="762000" cy="259045"/>
    <xdr:sp macro="" textlink="">
      <xdr:nvSpPr>
        <xdr:cNvPr id="67" name="人口1人当たり決算額の推移該当値テキスト130"/>
        <xdr:cNvSpPr txBox="1"/>
      </xdr:nvSpPr>
      <xdr:spPr>
        <a:xfrm>
          <a:off x="5740400" y="265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38109</xdr:rowOff>
    </xdr:from>
    <xdr:to>
      <xdr:col>26</xdr:col>
      <xdr:colOff>101600</xdr:colOff>
      <xdr:row>16</xdr:row>
      <xdr:rowOff>139709</xdr:rowOff>
    </xdr:to>
    <xdr:sp macro="" textlink="">
      <xdr:nvSpPr>
        <xdr:cNvPr id="68" name="楕円 67"/>
        <xdr:cNvSpPr/>
      </xdr:nvSpPr>
      <xdr:spPr bwMode="auto">
        <a:xfrm>
          <a:off x="4953000" y="282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149886</xdr:rowOff>
    </xdr:from>
    <xdr:ext cx="736600" cy="259045"/>
    <xdr:sp macro="" textlink="">
      <xdr:nvSpPr>
        <xdr:cNvPr id="69" name="テキスト ボックス 68"/>
        <xdr:cNvSpPr txBox="1"/>
      </xdr:nvSpPr>
      <xdr:spPr>
        <a:xfrm>
          <a:off x="4622800" y="25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50810</xdr:rowOff>
    </xdr:from>
    <xdr:to>
      <xdr:col>22</xdr:col>
      <xdr:colOff>165100</xdr:colOff>
      <xdr:row>16</xdr:row>
      <xdr:rowOff>152410</xdr:rowOff>
    </xdr:to>
    <xdr:sp macro="" textlink="">
      <xdr:nvSpPr>
        <xdr:cNvPr id="70" name="楕円 69"/>
        <xdr:cNvSpPr/>
      </xdr:nvSpPr>
      <xdr:spPr bwMode="auto">
        <a:xfrm>
          <a:off x="4254500" y="284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162587</xdr:rowOff>
    </xdr:from>
    <xdr:ext cx="762000" cy="259045"/>
    <xdr:sp macro="" textlink="">
      <xdr:nvSpPr>
        <xdr:cNvPr id="71" name="テキスト ボックス 70"/>
        <xdr:cNvSpPr txBox="1"/>
      </xdr:nvSpPr>
      <xdr:spPr>
        <a:xfrm>
          <a:off x="3924300" y="261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52772</xdr:rowOff>
    </xdr:from>
    <xdr:to>
      <xdr:col>19</xdr:col>
      <xdr:colOff>38100</xdr:colOff>
      <xdr:row>16</xdr:row>
      <xdr:rowOff>154372</xdr:rowOff>
    </xdr:to>
    <xdr:sp macro="" textlink="">
      <xdr:nvSpPr>
        <xdr:cNvPr id="72" name="楕円 71"/>
        <xdr:cNvSpPr/>
      </xdr:nvSpPr>
      <xdr:spPr bwMode="auto">
        <a:xfrm>
          <a:off x="3556000" y="284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164549</xdr:rowOff>
    </xdr:from>
    <xdr:ext cx="762000" cy="259045"/>
    <xdr:sp macro="" textlink="">
      <xdr:nvSpPr>
        <xdr:cNvPr id="73" name="テキスト ボックス 72"/>
        <xdr:cNvSpPr txBox="1"/>
      </xdr:nvSpPr>
      <xdr:spPr>
        <a:xfrm>
          <a:off x="3225800" y="261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69953</xdr:rowOff>
    </xdr:from>
    <xdr:to>
      <xdr:col>15</xdr:col>
      <xdr:colOff>101600</xdr:colOff>
      <xdr:row>17</xdr:row>
      <xdr:rowOff>103</xdr:rowOff>
    </xdr:to>
    <xdr:sp macro="" textlink="">
      <xdr:nvSpPr>
        <xdr:cNvPr id="74" name="楕円 73"/>
        <xdr:cNvSpPr/>
      </xdr:nvSpPr>
      <xdr:spPr bwMode="auto">
        <a:xfrm>
          <a:off x="2857500" y="286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10280</xdr:rowOff>
    </xdr:from>
    <xdr:ext cx="762000" cy="259045"/>
    <xdr:sp macro="" textlink="">
      <xdr:nvSpPr>
        <xdr:cNvPr id="75" name="テキスト ボックス 74"/>
        <xdr:cNvSpPr txBox="1"/>
      </xdr:nvSpPr>
      <xdr:spPr>
        <a:xfrm>
          <a:off x="2527300" y="262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3533</xdr:rowOff>
    </xdr:from>
    <xdr:to>
      <xdr:col>29</xdr:col>
      <xdr:colOff>127000</xdr:colOff>
      <xdr:row>35</xdr:row>
      <xdr:rowOff>31925</xdr:rowOff>
    </xdr:to>
    <xdr:cxnSp macro="">
      <xdr:nvCxnSpPr>
        <xdr:cNvPr id="107" name="直線コネクタ 106"/>
        <xdr:cNvCxnSpPr/>
      </xdr:nvCxnSpPr>
      <xdr:spPr bwMode="auto">
        <a:xfrm>
          <a:off x="5003800" y="6613883"/>
          <a:ext cx="6477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3533</xdr:rowOff>
    </xdr:from>
    <xdr:to>
      <xdr:col>26</xdr:col>
      <xdr:colOff>50800</xdr:colOff>
      <xdr:row>35</xdr:row>
      <xdr:rowOff>113810</xdr:rowOff>
    </xdr:to>
    <xdr:cxnSp macro="">
      <xdr:nvCxnSpPr>
        <xdr:cNvPr id="110" name="直線コネクタ 109"/>
        <xdr:cNvCxnSpPr/>
      </xdr:nvCxnSpPr>
      <xdr:spPr bwMode="auto">
        <a:xfrm flipV="1">
          <a:off x="4305300" y="6613883"/>
          <a:ext cx="698500" cy="110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113810</xdr:rowOff>
    </xdr:from>
    <xdr:to>
      <xdr:col>22</xdr:col>
      <xdr:colOff>114300</xdr:colOff>
      <xdr:row>35</xdr:row>
      <xdr:rowOff>285694</xdr:rowOff>
    </xdr:to>
    <xdr:cxnSp macro="">
      <xdr:nvCxnSpPr>
        <xdr:cNvPr id="113" name="直線コネクタ 112"/>
        <xdr:cNvCxnSpPr/>
      </xdr:nvCxnSpPr>
      <xdr:spPr bwMode="auto">
        <a:xfrm flipV="1">
          <a:off x="3606800" y="6724160"/>
          <a:ext cx="698500" cy="171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285694</xdr:rowOff>
    </xdr:from>
    <xdr:to>
      <xdr:col>18</xdr:col>
      <xdr:colOff>177800</xdr:colOff>
      <xdr:row>36</xdr:row>
      <xdr:rowOff>64775</xdr:rowOff>
    </xdr:to>
    <xdr:cxnSp macro="">
      <xdr:nvCxnSpPr>
        <xdr:cNvPr id="116" name="直線コネクタ 115"/>
        <xdr:cNvCxnSpPr/>
      </xdr:nvCxnSpPr>
      <xdr:spPr bwMode="auto">
        <a:xfrm flipV="1">
          <a:off x="2908300" y="6896044"/>
          <a:ext cx="698500" cy="12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324025</xdr:rowOff>
    </xdr:from>
    <xdr:to>
      <xdr:col>29</xdr:col>
      <xdr:colOff>177800</xdr:colOff>
      <xdr:row>35</xdr:row>
      <xdr:rowOff>82725</xdr:rowOff>
    </xdr:to>
    <xdr:sp macro="" textlink="">
      <xdr:nvSpPr>
        <xdr:cNvPr id="126" name="楕円 125"/>
        <xdr:cNvSpPr/>
      </xdr:nvSpPr>
      <xdr:spPr bwMode="auto">
        <a:xfrm>
          <a:off x="5600700" y="659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169102</xdr:rowOff>
    </xdr:from>
    <xdr:ext cx="762000" cy="259045"/>
    <xdr:sp macro="" textlink="">
      <xdr:nvSpPr>
        <xdr:cNvPr id="127" name="人口1人当たり決算額の推移該当値テキスト445"/>
        <xdr:cNvSpPr txBox="1"/>
      </xdr:nvSpPr>
      <xdr:spPr>
        <a:xfrm>
          <a:off x="5740400" y="643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295633</xdr:rowOff>
    </xdr:from>
    <xdr:to>
      <xdr:col>26</xdr:col>
      <xdr:colOff>101600</xdr:colOff>
      <xdr:row>35</xdr:row>
      <xdr:rowOff>54333</xdr:rowOff>
    </xdr:to>
    <xdr:sp macro="" textlink="">
      <xdr:nvSpPr>
        <xdr:cNvPr id="128" name="楕円 127"/>
        <xdr:cNvSpPr/>
      </xdr:nvSpPr>
      <xdr:spPr bwMode="auto">
        <a:xfrm>
          <a:off x="4953000" y="656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64510</xdr:rowOff>
    </xdr:from>
    <xdr:ext cx="736600" cy="259045"/>
    <xdr:sp macro="" textlink="">
      <xdr:nvSpPr>
        <xdr:cNvPr id="129" name="テキスト ボックス 128"/>
        <xdr:cNvSpPr txBox="1"/>
      </xdr:nvSpPr>
      <xdr:spPr>
        <a:xfrm>
          <a:off x="4622800" y="6331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63010</xdr:rowOff>
    </xdr:from>
    <xdr:to>
      <xdr:col>22</xdr:col>
      <xdr:colOff>165100</xdr:colOff>
      <xdr:row>35</xdr:row>
      <xdr:rowOff>164610</xdr:rowOff>
    </xdr:to>
    <xdr:sp macro="" textlink="">
      <xdr:nvSpPr>
        <xdr:cNvPr id="130" name="楕円 129"/>
        <xdr:cNvSpPr/>
      </xdr:nvSpPr>
      <xdr:spPr bwMode="auto">
        <a:xfrm>
          <a:off x="4254500" y="667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174787</xdr:rowOff>
    </xdr:from>
    <xdr:ext cx="762000" cy="259045"/>
    <xdr:sp macro="" textlink="">
      <xdr:nvSpPr>
        <xdr:cNvPr id="131" name="テキスト ボックス 130"/>
        <xdr:cNvSpPr txBox="1"/>
      </xdr:nvSpPr>
      <xdr:spPr>
        <a:xfrm>
          <a:off x="3924300" y="64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234894</xdr:rowOff>
    </xdr:from>
    <xdr:to>
      <xdr:col>19</xdr:col>
      <xdr:colOff>38100</xdr:colOff>
      <xdr:row>35</xdr:row>
      <xdr:rowOff>336494</xdr:rowOff>
    </xdr:to>
    <xdr:sp macro="" textlink="">
      <xdr:nvSpPr>
        <xdr:cNvPr id="132" name="楕円 131"/>
        <xdr:cNvSpPr/>
      </xdr:nvSpPr>
      <xdr:spPr bwMode="auto">
        <a:xfrm>
          <a:off x="3556000" y="684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3771</xdr:rowOff>
    </xdr:from>
    <xdr:ext cx="762000" cy="259045"/>
    <xdr:sp macro="" textlink="">
      <xdr:nvSpPr>
        <xdr:cNvPr id="133" name="テキスト ボックス 132"/>
        <xdr:cNvSpPr txBox="1"/>
      </xdr:nvSpPr>
      <xdr:spPr>
        <a:xfrm>
          <a:off x="3225800" y="661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13975</xdr:rowOff>
    </xdr:from>
    <xdr:to>
      <xdr:col>15</xdr:col>
      <xdr:colOff>101600</xdr:colOff>
      <xdr:row>36</xdr:row>
      <xdr:rowOff>115575</xdr:rowOff>
    </xdr:to>
    <xdr:sp macro="" textlink="">
      <xdr:nvSpPr>
        <xdr:cNvPr id="134" name="楕円 133"/>
        <xdr:cNvSpPr/>
      </xdr:nvSpPr>
      <xdr:spPr bwMode="auto">
        <a:xfrm>
          <a:off x="2857500" y="696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100352</xdr:rowOff>
    </xdr:from>
    <xdr:ext cx="762000" cy="259045"/>
    <xdr:sp macro="" textlink="">
      <xdr:nvSpPr>
        <xdr:cNvPr id="135" name="テキスト ボックス 134"/>
        <xdr:cNvSpPr txBox="1"/>
      </xdr:nvSpPr>
      <xdr:spPr>
        <a:xfrm>
          <a:off x="2527300" y="705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10,004
9,913
237.10
9,524,934
9,161,267
359,801
4,453,996
7,704,382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24166</xdr:rowOff>
    </xdr:from>
    <xdr:to>
      <xdr:col>24</xdr:col>
      <xdr:colOff>63500</xdr:colOff>
      <xdr:row>36</xdr:row>
      <xdr:rowOff>31074</xdr:rowOff>
    </xdr:to>
    <xdr:cxnSp macro="">
      <xdr:nvCxnSpPr>
        <xdr:cNvPr id="58" name="直線コネクタ 57"/>
        <xdr:cNvCxnSpPr/>
      </xdr:nvCxnSpPr>
      <xdr:spPr>
        <a:xfrm>
          <a:off x="3797300" y="6196366"/>
          <a:ext cx="8382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24166</xdr:rowOff>
    </xdr:from>
    <xdr:to>
      <xdr:col>19</xdr:col>
      <xdr:colOff>177800</xdr:colOff>
      <xdr:row>36</xdr:row>
      <xdr:rowOff>41621</xdr:rowOff>
    </xdr:to>
    <xdr:cxnSp macro="">
      <xdr:nvCxnSpPr>
        <xdr:cNvPr id="61" name="直線コネクタ 60"/>
        <xdr:cNvCxnSpPr/>
      </xdr:nvCxnSpPr>
      <xdr:spPr>
        <a:xfrm flipV="1">
          <a:off x="2908300" y="6196366"/>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39015</xdr:rowOff>
    </xdr:from>
    <xdr:to>
      <xdr:col>15</xdr:col>
      <xdr:colOff>50800</xdr:colOff>
      <xdr:row>36</xdr:row>
      <xdr:rowOff>41621</xdr:rowOff>
    </xdr:to>
    <xdr:cxnSp macro="">
      <xdr:nvCxnSpPr>
        <xdr:cNvPr id="64" name="直線コネクタ 63"/>
        <xdr:cNvCxnSpPr/>
      </xdr:nvCxnSpPr>
      <xdr:spPr>
        <a:xfrm>
          <a:off x="2019300" y="6211215"/>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39015</xdr:rowOff>
    </xdr:from>
    <xdr:to>
      <xdr:col>10</xdr:col>
      <xdr:colOff>114300</xdr:colOff>
      <xdr:row>36</xdr:row>
      <xdr:rowOff>48511</xdr:rowOff>
    </xdr:to>
    <xdr:cxnSp macro="">
      <xdr:nvCxnSpPr>
        <xdr:cNvPr id="67" name="直線コネクタ 66"/>
        <xdr:cNvCxnSpPr/>
      </xdr:nvCxnSpPr>
      <xdr:spPr>
        <a:xfrm flipV="1">
          <a:off x="1130300" y="6211215"/>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151724</xdr:rowOff>
    </xdr:from>
    <xdr:to>
      <xdr:col>24</xdr:col>
      <xdr:colOff>114300</xdr:colOff>
      <xdr:row>36</xdr:row>
      <xdr:rowOff>81874</xdr:rowOff>
    </xdr:to>
    <xdr:sp macro="" textlink="">
      <xdr:nvSpPr>
        <xdr:cNvPr id="77" name="楕円 76"/>
        <xdr:cNvSpPr/>
      </xdr:nvSpPr>
      <xdr:spPr>
        <a:xfrm>
          <a:off x="4584700" y="61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130151</xdr:rowOff>
    </xdr:from>
    <xdr:ext cx="534377" cy="259045"/>
    <xdr:sp macro="" textlink="">
      <xdr:nvSpPr>
        <xdr:cNvPr id="78" name="人件費該当値テキスト"/>
        <xdr:cNvSpPr txBox="1"/>
      </xdr:nvSpPr>
      <xdr:spPr>
        <a:xfrm>
          <a:off x="4686300" y="61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144816</xdr:rowOff>
    </xdr:from>
    <xdr:to>
      <xdr:col>20</xdr:col>
      <xdr:colOff>38100</xdr:colOff>
      <xdr:row>36</xdr:row>
      <xdr:rowOff>74966</xdr:rowOff>
    </xdr:to>
    <xdr:sp macro="" textlink="">
      <xdr:nvSpPr>
        <xdr:cNvPr id="79" name="楕円 78"/>
        <xdr:cNvSpPr/>
      </xdr:nvSpPr>
      <xdr:spPr>
        <a:xfrm>
          <a:off x="3746500" y="61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66093</xdr:rowOff>
    </xdr:from>
    <xdr:ext cx="599010" cy="259045"/>
    <xdr:sp macro="" textlink="">
      <xdr:nvSpPr>
        <xdr:cNvPr id="80" name="テキスト ボックス 79"/>
        <xdr:cNvSpPr txBox="1"/>
      </xdr:nvSpPr>
      <xdr:spPr>
        <a:xfrm>
          <a:off x="3497795" y="623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162271</xdr:rowOff>
    </xdr:from>
    <xdr:to>
      <xdr:col>15</xdr:col>
      <xdr:colOff>101600</xdr:colOff>
      <xdr:row>36</xdr:row>
      <xdr:rowOff>92421</xdr:rowOff>
    </xdr:to>
    <xdr:sp macro="" textlink="">
      <xdr:nvSpPr>
        <xdr:cNvPr id="81" name="楕円 80"/>
        <xdr:cNvSpPr/>
      </xdr:nvSpPr>
      <xdr:spPr>
        <a:xfrm>
          <a:off x="2857500" y="61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83548</xdr:rowOff>
    </xdr:from>
    <xdr:ext cx="534377" cy="259045"/>
    <xdr:sp macro="" textlink="">
      <xdr:nvSpPr>
        <xdr:cNvPr id="82" name="テキスト ボックス 81"/>
        <xdr:cNvSpPr txBox="1"/>
      </xdr:nvSpPr>
      <xdr:spPr>
        <a:xfrm>
          <a:off x="2641111" y="62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159665</xdr:rowOff>
    </xdr:from>
    <xdr:to>
      <xdr:col>10</xdr:col>
      <xdr:colOff>165100</xdr:colOff>
      <xdr:row>36</xdr:row>
      <xdr:rowOff>89815</xdr:rowOff>
    </xdr:to>
    <xdr:sp macro="" textlink="">
      <xdr:nvSpPr>
        <xdr:cNvPr id="83" name="楕円 82"/>
        <xdr:cNvSpPr/>
      </xdr:nvSpPr>
      <xdr:spPr>
        <a:xfrm>
          <a:off x="1968500" y="61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80942</xdr:rowOff>
    </xdr:from>
    <xdr:ext cx="534377" cy="259045"/>
    <xdr:sp macro="" textlink="">
      <xdr:nvSpPr>
        <xdr:cNvPr id="84" name="テキスト ボックス 83"/>
        <xdr:cNvSpPr txBox="1"/>
      </xdr:nvSpPr>
      <xdr:spPr>
        <a:xfrm>
          <a:off x="1752111" y="62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169161</xdr:rowOff>
    </xdr:from>
    <xdr:to>
      <xdr:col>6</xdr:col>
      <xdr:colOff>38100</xdr:colOff>
      <xdr:row>36</xdr:row>
      <xdr:rowOff>99311</xdr:rowOff>
    </xdr:to>
    <xdr:sp macro="" textlink="">
      <xdr:nvSpPr>
        <xdr:cNvPr id="85" name="楕円 84"/>
        <xdr:cNvSpPr/>
      </xdr:nvSpPr>
      <xdr:spPr>
        <a:xfrm>
          <a:off x="1079500" y="61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115838</xdr:rowOff>
    </xdr:from>
    <xdr:ext cx="534377" cy="259045"/>
    <xdr:sp macro="" textlink="">
      <xdr:nvSpPr>
        <xdr:cNvPr id="86" name="テキスト ボックス 85"/>
        <xdr:cNvSpPr txBox="1"/>
      </xdr:nvSpPr>
      <xdr:spPr>
        <a:xfrm>
          <a:off x="863111" y="59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113974</xdr:rowOff>
    </xdr:from>
    <xdr:to>
      <xdr:col>24</xdr:col>
      <xdr:colOff>63500</xdr:colOff>
      <xdr:row>55</xdr:row>
      <xdr:rowOff>27091</xdr:rowOff>
    </xdr:to>
    <xdr:cxnSp macro="">
      <xdr:nvCxnSpPr>
        <xdr:cNvPr id="113" name="直線コネクタ 112"/>
        <xdr:cNvCxnSpPr/>
      </xdr:nvCxnSpPr>
      <xdr:spPr>
        <a:xfrm flipV="1">
          <a:off x="3797300" y="9372274"/>
          <a:ext cx="838200" cy="8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27091</xdr:rowOff>
    </xdr:from>
    <xdr:to>
      <xdr:col>19</xdr:col>
      <xdr:colOff>177800</xdr:colOff>
      <xdr:row>55</xdr:row>
      <xdr:rowOff>83410</xdr:rowOff>
    </xdr:to>
    <xdr:cxnSp macro="">
      <xdr:nvCxnSpPr>
        <xdr:cNvPr id="116" name="直線コネクタ 115"/>
        <xdr:cNvCxnSpPr/>
      </xdr:nvCxnSpPr>
      <xdr:spPr>
        <a:xfrm flipV="1">
          <a:off x="2908300" y="9456841"/>
          <a:ext cx="889000" cy="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83410</xdr:rowOff>
    </xdr:from>
    <xdr:to>
      <xdr:col>15</xdr:col>
      <xdr:colOff>50800</xdr:colOff>
      <xdr:row>55</xdr:row>
      <xdr:rowOff>147756</xdr:rowOff>
    </xdr:to>
    <xdr:cxnSp macro="">
      <xdr:nvCxnSpPr>
        <xdr:cNvPr id="119" name="直線コネクタ 118"/>
        <xdr:cNvCxnSpPr/>
      </xdr:nvCxnSpPr>
      <xdr:spPr>
        <a:xfrm flipV="1">
          <a:off x="2019300" y="95131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147756</xdr:rowOff>
    </xdr:from>
    <xdr:to>
      <xdr:col>10</xdr:col>
      <xdr:colOff>114300</xdr:colOff>
      <xdr:row>56</xdr:row>
      <xdr:rowOff>23411</xdr:rowOff>
    </xdr:to>
    <xdr:cxnSp macro="">
      <xdr:nvCxnSpPr>
        <xdr:cNvPr id="122" name="直線コネクタ 121"/>
        <xdr:cNvCxnSpPr/>
      </xdr:nvCxnSpPr>
      <xdr:spPr>
        <a:xfrm flipV="1">
          <a:off x="1130300" y="9577506"/>
          <a:ext cx="889000" cy="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63174</xdr:rowOff>
    </xdr:from>
    <xdr:to>
      <xdr:col>24</xdr:col>
      <xdr:colOff>114300</xdr:colOff>
      <xdr:row>54</xdr:row>
      <xdr:rowOff>164774</xdr:rowOff>
    </xdr:to>
    <xdr:sp macro="" textlink="">
      <xdr:nvSpPr>
        <xdr:cNvPr id="132" name="楕円 131"/>
        <xdr:cNvSpPr/>
      </xdr:nvSpPr>
      <xdr:spPr>
        <a:xfrm>
          <a:off x="4584700" y="93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86051</xdr:rowOff>
    </xdr:from>
    <xdr:ext cx="599010" cy="259045"/>
    <xdr:sp macro="" textlink="">
      <xdr:nvSpPr>
        <xdr:cNvPr id="133" name="物件費該当値テキスト"/>
        <xdr:cNvSpPr txBox="1"/>
      </xdr:nvSpPr>
      <xdr:spPr>
        <a:xfrm>
          <a:off x="4686300" y="917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147741</xdr:rowOff>
    </xdr:from>
    <xdr:to>
      <xdr:col>20</xdr:col>
      <xdr:colOff>38100</xdr:colOff>
      <xdr:row>55</xdr:row>
      <xdr:rowOff>77891</xdr:rowOff>
    </xdr:to>
    <xdr:sp macro="" textlink="">
      <xdr:nvSpPr>
        <xdr:cNvPr id="134" name="楕円 133"/>
        <xdr:cNvSpPr/>
      </xdr:nvSpPr>
      <xdr:spPr>
        <a:xfrm>
          <a:off x="3746500" y="94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94418</xdr:rowOff>
    </xdr:from>
    <xdr:ext cx="599010" cy="259045"/>
    <xdr:sp macro="" textlink="">
      <xdr:nvSpPr>
        <xdr:cNvPr id="135" name="テキスト ボックス 134"/>
        <xdr:cNvSpPr txBox="1"/>
      </xdr:nvSpPr>
      <xdr:spPr>
        <a:xfrm>
          <a:off x="3497795" y="918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32610</xdr:rowOff>
    </xdr:from>
    <xdr:to>
      <xdr:col>15</xdr:col>
      <xdr:colOff>101600</xdr:colOff>
      <xdr:row>55</xdr:row>
      <xdr:rowOff>134210</xdr:rowOff>
    </xdr:to>
    <xdr:sp macro="" textlink="">
      <xdr:nvSpPr>
        <xdr:cNvPr id="136" name="楕円 135"/>
        <xdr:cNvSpPr/>
      </xdr:nvSpPr>
      <xdr:spPr>
        <a:xfrm>
          <a:off x="2857500" y="9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150737</xdr:rowOff>
    </xdr:from>
    <xdr:ext cx="599010" cy="259045"/>
    <xdr:sp macro="" textlink="">
      <xdr:nvSpPr>
        <xdr:cNvPr id="137" name="テキスト ボックス 136"/>
        <xdr:cNvSpPr txBox="1"/>
      </xdr:nvSpPr>
      <xdr:spPr>
        <a:xfrm>
          <a:off x="2608795" y="923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96956</xdr:rowOff>
    </xdr:from>
    <xdr:to>
      <xdr:col>10</xdr:col>
      <xdr:colOff>165100</xdr:colOff>
      <xdr:row>56</xdr:row>
      <xdr:rowOff>27106</xdr:rowOff>
    </xdr:to>
    <xdr:sp macro="" textlink="">
      <xdr:nvSpPr>
        <xdr:cNvPr id="138" name="楕円 137"/>
        <xdr:cNvSpPr/>
      </xdr:nvSpPr>
      <xdr:spPr>
        <a:xfrm>
          <a:off x="1968500" y="9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43633</xdr:rowOff>
    </xdr:from>
    <xdr:ext cx="599010" cy="259045"/>
    <xdr:sp macro="" textlink="">
      <xdr:nvSpPr>
        <xdr:cNvPr id="139" name="テキスト ボックス 138"/>
        <xdr:cNvSpPr txBox="1"/>
      </xdr:nvSpPr>
      <xdr:spPr>
        <a:xfrm>
          <a:off x="1719795" y="930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144061</xdr:rowOff>
    </xdr:from>
    <xdr:to>
      <xdr:col>6</xdr:col>
      <xdr:colOff>38100</xdr:colOff>
      <xdr:row>56</xdr:row>
      <xdr:rowOff>74211</xdr:rowOff>
    </xdr:to>
    <xdr:sp macro="" textlink="">
      <xdr:nvSpPr>
        <xdr:cNvPr id="140" name="楕円 139"/>
        <xdr:cNvSpPr/>
      </xdr:nvSpPr>
      <xdr:spPr>
        <a:xfrm>
          <a:off x="1079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90738</xdr:rowOff>
    </xdr:from>
    <xdr:ext cx="599010" cy="259045"/>
    <xdr:sp macro="" textlink="">
      <xdr:nvSpPr>
        <xdr:cNvPr id="141" name="テキスト ボックス 140"/>
        <xdr:cNvSpPr txBox="1"/>
      </xdr:nvSpPr>
      <xdr:spPr>
        <a:xfrm>
          <a:off x="830795" y="934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147563</xdr:rowOff>
    </xdr:from>
    <xdr:to>
      <xdr:col>24</xdr:col>
      <xdr:colOff>63500</xdr:colOff>
      <xdr:row>77</xdr:row>
      <xdr:rowOff>164571</xdr:rowOff>
    </xdr:to>
    <xdr:cxnSp macro="">
      <xdr:nvCxnSpPr>
        <xdr:cNvPr id="168" name="直線コネクタ 167"/>
        <xdr:cNvCxnSpPr/>
      </xdr:nvCxnSpPr>
      <xdr:spPr>
        <a:xfrm flipV="1">
          <a:off x="3797300" y="13349213"/>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104267</xdr:rowOff>
    </xdr:from>
    <xdr:to>
      <xdr:col>19</xdr:col>
      <xdr:colOff>177800</xdr:colOff>
      <xdr:row>77</xdr:row>
      <xdr:rowOff>164571</xdr:rowOff>
    </xdr:to>
    <xdr:cxnSp macro="">
      <xdr:nvCxnSpPr>
        <xdr:cNvPr id="171" name="直線コネクタ 170"/>
        <xdr:cNvCxnSpPr/>
      </xdr:nvCxnSpPr>
      <xdr:spPr>
        <a:xfrm>
          <a:off x="2908300" y="13305917"/>
          <a:ext cx="889000" cy="6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104267</xdr:rowOff>
    </xdr:from>
    <xdr:to>
      <xdr:col>15</xdr:col>
      <xdr:colOff>50800</xdr:colOff>
      <xdr:row>77</xdr:row>
      <xdr:rowOff>166218</xdr:rowOff>
    </xdr:to>
    <xdr:cxnSp macro="">
      <xdr:nvCxnSpPr>
        <xdr:cNvPr id="174" name="直線コネクタ 173"/>
        <xdr:cNvCxnSpPr/>
      </xdr:nvCxnSpPr>
      <xdr:spPr>
        <a:xfrm flipV="1">
          <a:off x="2019300" y="13305917"/>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166218</xdr:rowOff>
    </xdr:from>
    <xdr:to>
      <xdr:col>10</xdr:col>
      <xdr:colOff>114300</xdr:colOff>
      <xdr:row>78</xdr:row>
      <xdr:rowOff>42911</xdr:rowOff>
    </xdr:to>
    <xdr:cxnSp macro="">
      <xdr:nvCxnSpPr>
        <xdr:cNvPr id="177" name="直線コネクタ 176"/>
        <xdr:cNvCxnSpPr/>
      </xdr:nvCxnSpPr>
      <xdr:spPr>
        <a:xfrm flipV="1">
          <a:off x="1130300" y="13367868"/>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96763</xdr:rowOff>
    </xdr:from>
    <xdr:to>
      <xdr:col>24</xdr:col>
      <xdr:colOff>114300</xdr:colOff>
      <xdr:row>78</xdr:row>
      <xdr:rowOff>26913</xdr:rowOff>
    </xdr:to>
    <xdr:sp macro="" textlink="">
      <xdr:nvSpPr>
        <xdr:cNvPr id="187" name="楕円 186"/>
        <xdr:cNvSpPr/>
      </xdr:nvSpPr>
      <xdr:spPr>
        <a:xfrm>
          <a:off x="45847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75190</xdr:rowOff>
    </xdr:from>
    <xdr:ext cx="469744" cy="259045"/>
    <xdr:sp macro="" textlink="">
      <xdr:nvSpPr>
        <xdr:cNvPr id="188" name="維持補修費該当値テキスト"/>
        <xdr:cNvSpPr txBox="1"/>
      </xdr:nvSpPr>
      <xdr:spPr>
        <a:xfrm>
          <a:off x="4686300" y="132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113771</xdr:rowOff>
    </xdr:from>
    <xdr:to>
      <xdr:col>20</xdr:col>
      <xdr:colOff>38100</xdr:colOff>
      <xdr:row>78</xdr:row>
      <xdr:rowOff>43921</xdr:rowOff>
    </xdr:to>
    <xdr:sp macro="" textlink="">
      <xdr:nvSpPr>
        <xdr:cNvPr id="189" name="楕円 188"/>
        <xdr:cNvSpPr/>
      </xdr:nvSpPr>
      <xdr:spPr>
        <a:xfrm>
          <a:off x="37465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35048</xdr:rowOff>
    </xdr:from>
    <xdr:ext cx="469744" cy="259045"/>
    <xdr:sp macro="" textlink="">
      <xdr:nvSpPr>
        <xdr:cNvPr id="190" name="テキスト ボックス 189"/>
        <xdr:cNvSpPr txBox="1"/>
      </xdr:nvSpPr>
      <xdr:spPr>
        <a:xfrm>
          <a:off x="3562428" y="134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53467</xdr:rowOff>
    </xdr:from>
    <xdr:to>
      <xdr:col>15</xdr:col>
      <xdr:colOff>101600</xdr:colOff>
      <xdr:row>77</xdr:row>
      <xdr:rowOff>155067</xdr:rowOff>
    </xdr:to>
    <xdr:sp macro="" textlink="">
      <xdr:nvSpPr>
        <xdr:cNvPr id="191" name="楕円 190"/>
        <xdr:cNvSpPr/>
      </xdr:nvSpPr>
      <xdr:spPr>
        <a:xfrm>
          <a:off x="28575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146194</xdr:rowOff>
    </xdr:from>
    <xdr:ext cx="469744" cy="259045"/>
    <xdr:sp macro="" textlink="">
      <xdr:nvSpPr>
        <xdr:cNvPr id="192" name="テキスト ボックス 191"/>
        <xdr:cNvSpPr txBox="1"/>
      </xdr:nvSpPr>
      <xdr:spPr>
        <a:xfrm>
          <a:off x="26734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115418</xdr:rowOff>
    </xdr:from>
    <xdr:to>
      <xdr:col>10</xdr:col>
      <xdr:colOff>165100</xdr:colOff>
      <xdr:row>78</xdr:row>
      <xdr:rowOff>45568</xdr:rowOff>
    </xdr:to>
    <xdr:sp macro="" textlink="">
      <xdr:nvSpPr>
        <xdr:cNvPr id="193" name="楕円 192"/>
        <xdr:cNvSpPr/>
      </xdr:nvSpPr>
      <xdr:spPr>
        <a:xfrm>
          <a:off x="1968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36695</xdr:rowOff>
    </xdr:from>
    <xdr:ext cx="469744" cy="259045"/>
    <xdr:sp macro="" textlink="">
      <xdr:nvSpPr>
        <xdr:cNvPr id="194" name="テキスト ボックス 193"/>
        <xdr:cNvSpPr txBox="1"/>
      </xdr:nvSpPr>
      <xdr:spPr>
        <a:xfrm>
          <a:off x="1784428" y="134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163561</xdr:rowOff>
    </xdr:from>
    <xdr:to>
      <xdr:col>6</xdr:col>
      <xdr:colOff>38100</xdr:colOff>
      <xdr:row>78</xdr:row>
      <xdr:rowOff>93711</xdr:rowOff>
    </xdr:to>
    <xdr:sp macro="" textlink="">
      <xdr:nvSpPr>
        <xdr:cNvPr id="195" name="楕円 194"/>
        <xdr:cNvSpPr/>
      </xdr:nvSpPr>
      <xdr:spPr>
        <a:xfrm>
          <a:off x="1079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84838</xdr:rowOff>
    </xdr:from>
    <xdr:ext cx="469744" cy="259045"/>
    <xdr:sp macro="" textlink="">
      <xdr:nvSpPr>
        <xdr:cNvPr id="196" name="テキスト ボックス 195"/>
        <xdr:cNvSpPr txBox="1"/>
      </xdr:nvSpPr>
      <xdr:spPr>
        <a:xfrm>
          <a:off x="895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14013</xdr:rowOff>
    </xdr:from>
    <xdr:to>
      <xdr:col>24</xdr:col>
      <xdr:colOff>63500</xdr:colOff>
      <xdr:row>94</xdr:row>
      <xdr:rowOff>145252</xdr:rowOff>
    </xdr:to>
    <xdr:cxnSp macro="">
      <xdr:nvCxnSpPr>
        <xdr:cNvPr id="228" name="直線コネクタ 227"/>
        <xdr:cNvCxnSpPr/>
      </xdr:nvCxnSpPr>
      <xdr:spPr>
        <a:xfrm flipV="1">
          <a:off x="3797300" y="16130313"/>
          <a:ext cx="838200" cy="13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140027</xdr:rowOff>
    </xdr:from>
    <xdr:to>
      <xdr:col>19</xdr:col>
      <xdr:colOff>177800</xdr:colOff>
      <xdr:row>94</xdr:row>
      <xdr:rowOff>145252</xdr:rowOff>
    </xdr:to>
    <xdr:cxnSp macro="">
      <xdr:nvCxnSpPr>
        <xdr:cNvPr id="231" name="直線コネクタ 230"/>
        <xdr:cNvCxnSpPr/>
      </xdr:nvCxnSpPr>
      <xdr:spPr>
        <a:xfrm>
          <a:off x="2908300" y="16084877"/>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140027</xdr:rowOff>
    </xdr:from>
    <xdr:to>
      <xdr:col>15</xdr:col>
      <xdr:colOff>50800</xdr:colOff>
      <xdr:row>95</xdr:row>
      <xdr:rowOff>88199</xdr:rowOff>
    </xdr:to>
    <xdr:cxnSp macro="">
      <xdr:nvCxnSpPr>
        <xdr:cNvPr id="234" name="直線コネクタ 233"/>
        <xdr:cNvCxnSpPr/>
      </xdr:nvCxnSpPr>
      <xdr:spPr>
        <a:xfrm flipV="1">
          <a:off x="2019300" y="16084877"/>
          <a:ext cx="889000" cy="2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88199</xdr:rowOff>
    </xdr:from>
    <xdr:to>
      <xdr:col>10</xdr:col>
      <xdr:colOff>114300</xdr:colOff>
      <xdr:row>95</xdr:row>
      <xdr:rowOff>150890</xdr:rowOff>
    </xdr:to>
    <xdr:cxnSp macro="">
      <xdr:nvCxnSpPr>
        <xdr:cNvPr id="237" name="直線コネクタ 236"/>
        <xdr:cNvCxnSpPr/>
      </xdr:nvCxnSpPr>
      <xdr:spPr>
        <a:xfrm flipV="1">
          <a:off x="1130300" y="16375949"/>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134663</xdr:rowOff>
    </xdr:from>
    <xdr:to>
      <xdr:col>24</xdr:col>
      <xdr:colOff>114300</xdr:colOff>
      <xdr:row>94</xdr:row>
      <xdr:rowOff>64813</xdr:rowOff>
    </xdr:to>
    <xdr:sp macro="" textlink="">
      <xdr:nvSpPr>
        <xdr:cNvPr id="247" name="楕円 246"/>
        <xdr:cNvSpPr/>
      </xdr:nvSpPr>
      <xdr:spPr>
        <a:xfrm>
          <a:off x="4584700" y="160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157540</xdr:rowOff>
    </xdr:from>
    <xdr:ext cx="599010" cy="259045"/>
    <xdr:sp macro="" textlink="">
      <xdr:nvSpPr>
        <xdr:cNvPr id="248" name="扶助費該当値テキスト"/>
        <xdr:cNvSpPr txBox="1"/>
      </xdr:nvSpPr>
      <xdr:spPr>
        <a:xfrm>
          <a:off x="4686300" y="1593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94452</xdr:rowOff>
    </xdr:from>
    <xdr:to>
      <xdr:col>20</xdr:col>
      <xdr:colOff>38100</xdr:colOff>
      <xdr:row>95</xdr:row>
      <xdr:rowOff>24602</xdr:rowOff>
    </xdr:to>
    <xdr:sp macro="" textlink="">
      <xdr:nvSpPr>
        <xdr:cNvPr id="249" name="楕円 248"/>
        <xdr:cNvSpPr/>
      </xdr:nvSpPr>
      <xdr:spPr>
        <a:xfrm>
          <a:off x="3746500" y="162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41129</xdr:rowOff>
    </xdr:from>
    <xdr:ext cx="599010" cy="259045"/>
    <xdr:sp macro="" textlink="">
      <xdr:nvSpPr>
        <xdr:cNvPr id="250" name="テキスト ボックス 249"/>
        <xdr:cNvSpPr txBox="1"/>
      </xdr:nvSpPr>
      <xdr:spPr>
        <a:xfrm>
          <a:off x="3497795" y="1598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89227</xdr:rowOff>
    </xdr:from>
    <xdr:to>
      <xdr:col>15</xdr:col>
      <xdr:colOff>101600</xdr:colOff>
      <xdr:row>94</xdr:row>
      <xdr:rowOff>19377</xdr:rowOff>
    </xdr:to>
    <xdr:sp macro="" textlink="">
      <xdr:nvSpPr>
        <xdr:cNvPr id="251" name="楕円 250"/>
        <xdr:cNvSpPr/>
      </xdr:nvSpPr>
      <xdr:spPr>
        <a:xfrm>
          <a:off x="2857500" y="160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35904</xdr:rowOff>
    </xdr:from>
    <xdr:ext cx="599010" cy="259045"/>
    <xdr:sp macro="" textlink="">
      <xdr:nvSpPr>
        <xdr:cNvPr id="252" name="テキスト ボックス 251"/>
        <xdr:cNvSpPr txBox="1"/>
      </xdr:nvSpPr>
      <xdr:spPr>
        <a:xfrm>
          <a:off x="2608795" y="1580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37399</xdr:rowOff>
    </xdr:from>
    <xdr:to>
      <xdr:col>10</xdr:col>
      <xdr:colOff>165100</xdr:colOff>
      <xdr:row>95</xdr:row>
      <xdr:rowOff>138999</xdr:rowOff>
    </xdr:to>
    <xdr:sp macro="" textlink="">
      <xdr:nvSpPr>
        <xdr:cNvPr id="253" name="楕円 252"/>
        <xdr:cNvSpPr/>
      </xdr:nvSpPr>
      <xdr:spPr>
        <a:xfrm>
          <a:off x="1968500" y="163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155526</xdr:rowOff>
    </xdr:from>
    <xdr:ext cx="534377" cy="259045"/>
    <xdr:sp macro="" textlink="">
      <xdr:nvSpPr>
        <xdr:cNvPr id="254" name="テキスト ボックス 253"/>
        <xdr:cNvSpPr txBox="1"/>
      </xdr:nvSpPr>
      <xdr:spPr>
        <a:xfrm>
          <a:off x="1752111" y="161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100090</xdr:rowOff>
    </xdr:from>
    <xdr:to>
      <xdr:col>6</xdr:col>
      <xdr:colOff>38100</xdr:colOff>
      <xdr:row>96</xdr:row>
      <xdr:rowOff>30240</xdr:rowOff>
    </xdr:to>
    <xdr:sp macro="" textlink="">
      <xdr:nvSpPr>
        <xdr:cNvPr id="255" name="楕円 254"/>
        <xdr:cNvSpPr/>
      </xdr:nvSpPr>
      <xdr:spPr>
        <a:xfrm>
          <a:off x="1079500" y="16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46767</xdr:rowOff>
    </xdr:from>
    <xdr:ext cx="534377" cy="259045"/>
    <xdr:sp macro="" textlink="">
      <xdr:nvSpPr>
        <xdr:cNvPr id="256" name="テキスト ボックス 255"/>
        <xdr:cNvSpPr txBox="1"/>
      </xdr:nvSpPr>
      <xdr:spPr>
        <a:xfrm>
          <a:off x="863111" y="1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157416</xdr:rowOff>
    </xdr:from>
    <xdr:to>
      <xdr:col>55</xdr:col>
      <xdr:colOff>0</xdr:colOff>
      <xdr:row>34</xdr:row>
      <xdr:rowOff>166995</xdr:rowOff>
    </xdr:to>
    <xdr:cxnSp macro="">
      <xdr:nvCxnSpPr>
        <xdr:cNvPr id="283" name="直線コネクタ 282"/>
        <xdr:cNvCxnSpPr/>
      </xdr:nvCxnSpPr>
      <xdr:spPr>
        <a:xfrm>
          <a:off x="9639300" y="5986716"/>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157416</xdr:rowOff>
    </xdr:from>
    <xdr:to>
      <xdr:col>50</xdr:col>
      <xdr:colOff>114300</xdr:colOff>
      <xdr:row>35</xdr:row>
      <xdr:rowOff>36190</xdr:rowOff>
    </xdr:to>
    <xdr:cxnSp macro="">
      <xdr:nvCxnSpPr>
        <xdr:cNvPr id="286" name="直線コネクタ 285"/>
        <xdr:cNvCxnSpPr/>
      </xdr:nvCxnSpPr>
      <xdr:spPr>
        <a:xfrm flipV="1">
          <a:off x="8750300" y="5986716"/>
          <a:ext cx="889000" cy="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76657</xdr:rowOff>
    </xdr:from>
    <xdr:to>
      <xdr:col>45</xdr:col>
      <xdr:colOff>177800</xdr:colOff>
      <xdr:row>35</xdr:row>
      <xdr:rowOff>36190</xdr:rowOff>
    </xdr:to>
    <xdr:cxnSp macro="">
      <xdr:nvCxnSpPr>
        <xdr:cNvPr id="289" name="直線コネクタ 288"/>
        <xdr:cNvCxnSpPr/>
      </xdr:nvCxnSpPr>
      <xdr:spPr>
        <a:xfrm>
          <a:off x="7861300" y="5563057"/>
          <a:ext cx="889000" cy="4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76657</xdr:rowOff>
    </xdr:from>
    <xdr:to>
      <xdr:col>41</xdr:col>
      <xdr:colOff>50800</xdr:colOff>
      <xdr:row>35</xdr:row>
      <xdr:rowOff>124713</xdr:rowOff>
    </xdr:to>
    <xdr:cxnSp macro="">
      <xdr:nvCxnSpPr>
        <xdr:cNvPr id="292" name="直線コネクタ 291"/>
        <xdr:cNvCxnSpPr/>
      </xdr:nvCxnSpPr>
      <xdr:spPr>
        <a:xfrm flipV="1">
          <a:off x="6972300" y="5563057"/>
          <a:ext cx="889000" cy="56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116195</xdr:rowOff>
    </xdr:from>
    <xdr:to>
      <xdr:col>55</xdr:col>
      <xdr:colOff>50800</xdr:colOff>
      <xdr:row>35</xdr:row>
      <xdr:rowOff>46345</xdr:rowOff>
    </xdr:to>
    <xdr:sp macro="" textlink="">
      <xdr:nvSpPr>
        <xdr:cNvPr id="302" name="楕円 301"/>
        <xdr:cNvSpPr/>
      </xdr:nvSpPr>
      <xdr:spPr>
        <a:xfrm>
          <a:off x="10426700" y="59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139072</xdr:rowOff>
    </xdr:from>
    <xdr:ext cx="599010" cy="259045"/>
    <xdr:sp macro="" textlink="">
      <xdr:nvSpPr>
        <xdr:cNvPr id="303" name="補助費等該当値テキスト"/>
        <xdr:cNvSpPr txBox="1"/>
      </xdr:nvSpPr>
      <xdr:spPr>
        <a:xfrm>
          <a:off x="10528300" y="57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106616</xdr:rowOff>
    </xdr:from>
    <xdr:to>
      <xdr:col>50</xdr:col>
      <xdr:colOff>165100</xdr:colOff>
      <xdr:row>35</xdr:row>
      <xdr:rowOff>36766</xdr:rowOff>
    </xdr:to>
    <xdr:sp macro="" textlink="">
      <xdr:nvSpPr>
        <xdr:cNvPr id="304" name="楕円 303"/>
        <xdr:cNvSpPr/>
      </xdr:nvSpPr>
      <xdr:spPr>
        <a:xfrm>
          <a:off x="9588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53293</xdr:rowOff>
    </xdr:from>
    <xdr:ext cx="599010" cy="259045"/>
    <xdr:sp macro="" textlink="">
      <xdr:nvSpPr>
        <xdr:cNvPr id="305" name="テキスト ボックス 304"/>
        <xdr:cNvSpPr txBox="1"/>
      </xdr:nvSpPr>
      <xdr:spPr>
        <a:xfrm>
          <a:off x="9339795" y="571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156840</xdr:rowOff>
    </xdr:from>
    <xdr:to>
      <xdr:col>46</xdr:col>
      <xdr:colOff>38100</xdr:colOff>
      <xdr:row>35</xdr:row>
      <xdr:rowOff>86990</xdr:rowOff>
    </xdr:to>
    <xdr:sp macro="" textlink="">
      <xdr:nvSpPr>
        <xdr:cNvPr id="306" name="楕円 305"/>
        <xdr:cNvSpPr/>
      </xdr:nvSpPr>
      <xdr:spPr>
        <a:xfrm>
          <a:off x="8699500" y="59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103517</xdr:rowOff>
    </xdr:from>
    <xdr:ext cx="599010" cy="259045"/>
    <xdr:sp macro="" textlink="">
      <xdr:nvSpPr>
        <xdr:cNvPr id="307" name="テキスト ボックス 306"/>
        <xdr:cNvSpPr txBox="1"/>
      </xdr:nvSpPr>
      <xdr:spPr>
        <a:xfrm>
          <a:off x="8450795" y="57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25857</xdr:rowOff>
    </xdr:from>
    <xdr:to>
      <xdr:col>41</xdr:col>
      <xdr:colOff>101600</xdr:colOff>
      <xdr:row>32</xdr:row>
      <xdr:rowOff>127457</xdr:rowOff>
    </xdr:to>
    <xdr:sp macro="" textlink="">
      <xdr:nvSpPr>
        <xdr:cNvPr id="308" name="楕円 307"/>
        <xdr:cNvSpPr/>
      </xdr:nvSpPr>
      <xdr:spPr>
        <a:xfrm>
          <a:off x="7810500" y="55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143984</xdr:rowOff>
    </xdr:from>
    <xdr:ext cx="599010" cy="259045"/>
    <xdr:sp macro="" textlink="">
      <xdr:nvSpPr>
        <xdr:cNvPr id="309" name="テキスト ボックス 308"/>
        <xdr:cNvSpPr txBox="1"/>
      </xdr:nvSpPr>
      <xdr:spPr>
        <a:xfrm>
          <a:off x="7561795" y="528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73913</xdr:rowOff>
    </xdr:from>
    <xdr:to>
      <xdr:col>36</xdr:col>
      <xdr:colOff>165100</xdr:colOff>
      <xdr:row>36</xdr:row>
      <xdr:rowOff>4063</xdr:rowOff>
    </xdr:to>
    <xdr:sp macro="" textlink="">
      <xdr:nvSpPr>
        <xdr:cNvPr id="310" name="楕円 309"/>
        <xdr:cNvSpPr/>
      </xdr:nvSpPr>
      <xdr:spPr>
        <a:xfrm>
          <a:off x="6921500" y="6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20590</xdr:rowOff>
    </xdr:from>
    <xdr:ext cx="599010" cy="259045"/>
    <xdr:sp macro="" textlink="">
      <xdr:nvSpPr>
        <xdr:cNvPr id="311" name="テキスト ボックス 310"/>
        <xdr:cNvSpPr txBox="1"/>
      </xdr:nvSpPr>
      <xdr:spPr>
        <a:xfrm>
          <a:off x="6672795" y="584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27722</xdr:rowOff>
    </xdr:from>
    <xdr:to>
      <xdr:col>55</xdr:col>
      <xdr:colOff>0</xdr:colOff>
      <xdr:row>56</xdr:row>
      <xdr:rowOff>84761</xdr:rowOff>
    </xdr:to>
    <xdr:cxnSp macro="">
      <xdr:nvCxnSpPr>
        <xdr:cNvPr id="342" name="直線コネクタ 341"/>
        <xdr:cNvCxnSpPr/>
      </xdr:nvCxnSpPr>
      <xdr:spPr>
        <a:xfrm flipV="1">
          <a:off x="9639300" y="9628922"/>
          <a:ext cx="838200" cy="5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84761</xdr:rowOff>
    </xdr:from>
    <xdr:to>
      <xdr:col>50</xdr:col>
      <xdr:colOff>114300</xdr:colOff>
      <xdr:row>57</xdr:row>
      <xdr:rowOff>20554</xdr:rowOff>
    </xdr:to>
    <xdr:cxnSp macro="">
      <xdr:nvCxnSpPr>
        <xdr:cNvPr id="345" name="直線コネクタ 344"/>
        <xdr:cNvCxnSpPr/>
      </xdr:nvCxnSpPr>
      <xdr:spPr>
        <a:xfrm flipV="1">
          <a:off x="8750300" y="9685961"/>
          <a:ext cx="889000" cy="1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20554</xdr:rowOff>
    </xdr:from>
    <xdr:to>
      <xdr:col>45</xdr:col>
      <xdr:colOff>177800</xdr:colOff>
      <xdr:row>57</xdr:row>
      <xdr:rowOff>96266</xdr:rowOff>
    </xdr:to>
    <xdr:cxnSp macro="">
      <xdr:nvCxnSpPr>
        <xdr:cNvPr id="348" name="直線コネクタ 347"/>
        <xdr:cNvCxnSpPr/>
      </xdr:nvCxnSpPr>
      <xdr:spPr>
        <a:xfrm flipV="1">
          <a:off x="7861300" y="9793204"/>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96266</xdr:rowOff>
    </xdr:from>
    <xdr:to>
      <xdr:col>41</xdr:col>
      <xdr:colOff>50800</xdr:colOff>
      <xdr:row>57</xdr:row>
      <xdr:rowOff>148472</xdr:rowOff>
    </xdr:to>
    <xdr:cxnSp macro="">
      <xdr:nvCxnSpPr>
        <xdr:cNvPr id="351" name="直線コネクタ 350"/>
        <xdr:cNvCxnSpPr/>
      </xdr:nvCxnSpPr>
      <xdr:spPr>
        <a:xfrm flipV="1">
          <a:off x="6972300" y="9868916"/>
          <a:ext cx="889000" cy="5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148372</xdr:rowOff>
    </xdr:from>
    <xdr:to>
      <xdr:col>55</xdr:col>
      <xdr:colOff>50800</xdr:colOff>
      <xdr:row>56</xdr:row>
      <xdr:rowOff>78522</xdr:rowOff>
    </xdr:to>
    <xdr:sp macro="" textlink="">
      <xdr:nvSpPr>
        <xdr:cNvPr id="361" name="楕円 360"/>
        <xdr:cNvSpPr/>
      </xdr:nvSpPr>
      <xdr:spPr>
        <a:xfrm>
          <a:off x="10426700" y="95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171249</xdr:rowOff>
    </xdr:from>
    <xdr:ext cx="599010" cy="259045"/>
    <xdr:sp macro="" textlink="">
      <xdr:nvSpPr>
        <xdr:cNvPr id="362" name="普通建設事業費該当値テキスト"/>
        <xdr:cNvSpPr txBox="1"/>
      </xdr:nvSpPr>
      <xdr:spPr>
        <a:xfrm>
          <a:off x="10528300" y="94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33961</xdr:rowOff>
    </xdr:from>
    <xdr:to>
      <xdr:col>50</xdr:col>
      <xdr:colOff>165100</xdr:colOff>
      <xdr:row>56</xdr:row>
      <xdr:rowOff>135561</xdr:rowOff>
    </xdr:to>
    <xdr:sp macro="" textlink="">
      <xdr:nvSpPr>
        <xdr:cNvPr id="363" name="楕円 362"/>
        <xdr:cNvSpPr/>
      </xdr:nvSpPr>
      <xdr:spPr>
        <a:xfrm>
          <a:off x="9588500" y="96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152088</xdr:rowOff>
    </xdr:from>
    <xdr:ext cx="599010" cy="259045"/>
    <xdr:sp macro="" textlink="">
      <xdr:nvSpPr>
        <xdr:cNvPr id="364" name="テキスト ボックス 363"/>
        <xdr:cNvSpPr txBox="1"/>
      </xdr:nvSpPr>
      <xdr:spPr>
        <a:xfrm>
          <a:off x="9339795" y="941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141204</xdr:rowOff>
    </xdr:from>
    <xdr:to>
      <xdr:col>46</xdr:col>
      <xdr:colOff>38100</xdr:colOff>
      <xdr:row>57</xdr:row>
      <xdr:rowOff>71354</xdr:rowOff>
    </xdr:to>
    <xdr:sp macro="" textlink="">
      <xdr:nvSpPr>
        <xdr:cNvPr id="365" name="楕円 364"/>
        <xdr:cNvSpPr/>
      </xdr:nvSpPr>
      <xdr:spPr>
        <a:xfrm>
          <a:off x="8699500" y="97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87881</xdr:rowOff>
    </xdr:from>
    <xdr:ext cx="599010" cy="259045"/>
    <xdr:sp macro="" textlink="">
      <xdr:nvSpPr>
        <xdr:cNvPr id="366" name="テキスト ボックス 365"/>
        <xdr:cNvSpPr txBox="1"/>
      </xdr:nvSpPr>
      <xdr:spPr>
        <a:xfrm>
          <a:off x="8450795" y="951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45466</xdr:rowOff>
    </xdr:from>
    <xdr:to>
      <xdr:col>41</xdr:col>
      <xdr:colOff>101600</xdr:colOff>
      <xdr:row>57</xdr:row>
      <xdr:rowOff>147066</xdr:rowOff>
    </xdr:to>
    <xdr:sp macro="" textlink="">
      <xdr:nvSpPr>
        <xdr:cNvPr id="367" name="楕円 366"/>
        <xdr:cNvSpPr/>
      </xdr:nvSpPr>
      <xdr:spPr>
        <a:xfrm>
          <a:off x="7810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138193</xdr:rowOff>
    </xdr:from>
    <xdr:ext cx="599010" cy="259045"/>
    <xdr:sp macro="" textlink="">
      <xdr:nvSpPr>
        <xdr:cNvPr id="368" name="テキスト ボックス 367"/>
        <xdr:cNvSpPr txBox="1"/>
      </xdr:nvSpPr>
      <xdr:spPr>
        <a:xfrm>
          <a:off x="7561795" y="99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97672</xdr:rowOff>
    </xdr:from>
    <xdr:to>
      <xdr:col>36</xdr:col>
      <xdr:colOff>165100</xdr:colOff>
      <xdr:row>58</xdr:row>
      <xdr:rowOff>27822</xdr:rowOff>
    </xdr:to>
    <xdr:sp macro="" textlink="">
      <xdr:nvSpPr>
        <xdr:cNvPr id="369" name="楕円 368"/>
        <xdr:cNvSpPr/>
      </xdr:nvSpPr>
      <xdr:spPr>
        <a:xfrm>
          <a:off x="6921500" y="98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18949</xdr:rowOff>
    </xdr:from>
    <xdr:ext cx="534377" cy="259045"/>
    <xdr:sp macro="" textlink="">
      <xdr:nvSpPr>
        <xdr:cNvPr id="370" name="テキスト ボックス 369"/>
        <xdr:cNvSpPr txBox="1"/>
      </xdr:nvSpPr>
      <xdr:spPr>
        <a:xfrm>
          <a:off x="6705111" y="99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59048</xdr:rowOff>
    </xdr:from>
    <xdr:to>
      <xdr:col>55</xdr:col>
      <xdr:colOff>0</xdr:colOff>
      <xdr:row>77</xdr:row>
      <xdr:rowOff>102775</xdr:rowOff>
    </xdr:to>
    <xdr:cxnSp macro="">
      <xdr:nvCxnSpPr>
        <xdr:cNvPr id="401" name="直線コネクタ 400"/>
        <xdr:cNvCxnSpPr/>
      </xdr:nvCxnSpPr>
      <xdr:spPr>
        <a:xfrm>
          <a:off x="9639300" y="13089248"/>
          <a:ext cx="838200" cy="2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59048</xdr:rowOff>
    </xdr:from>
    <xdr:to>
      <xdr:col>50</xdr:col>
      <xdr:colOff>114300</xdr:colOff>
      <xdr:row>77</xdr:row>
      <xdr:rowOff>30843</xdr:rowOff>
    </xdr:to>
    <xdr:cxnSp macro="">
      <xdr:nvCxnSpPr>
        <xdr:cNvPr id="404" name="直線コネクタ 403"/>
        <xdr:cNvCxnSpPr/>
      </xdr:nvCxnSpPr>
      <xdr:spPr>
        <a:xfrm flipV="1">
          <a:off x="8750300" y="13089248"/>
          <a:ext cx="889000" cy="14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30843</xdr:rowOff>
    </xdr:from>
    <xdr:to>
      <xdr:col>45</xdr:col>
      <xdr:colOff>177800</xdr:colOff>
      <xdr:row>78</xdr:row>
      <xdr:rowOff>143281</xdr:rowOff>
    </xdr:to>
    <xdr:cxnSp macro="">
      <xdr:nvCxnSpPr>
        <xdr:cNvPr id="407" name="直線コネクタ 406"/>
        <xdr:cNvCxnSpPr/>
      </xdr:nvCxnSpPr>
      <xdr:spPr>
        <a:xfrm flipV="1">
          <a:off x="7861300" y="13232493"/>
          <a:ext cx="889000" cy="28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143281</xdr:rowOff>
    </xdr:from>
    <xdr:to>
      <xdr:col>41</xdr:col>
      <xdr:colOff>50800</xdr:colOff>
      <xdr:row>79</xdr:row>
      <xdr:rowOff>30897</xdr:rowOff>
    </xdr:to>
    <xdr:cxnSp macro="">
      <xdr:nvCxnSpPr>
        <xdr:cNvPr id="410" name="直線コネクタ 409"/>
        <xdr:cNvCxnSpPr/>
      </xdr:nvCxnSpPr>
      <xdr:spPr>
        <a:xfrm flipV="1">
          <a:off x="6972300" y="13516381"/>
          <a:ext cx="889000" cy="5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51975</xdr:rowOff>
    </xdr:from>
    <xdr:to>
      <xdr:col>55</xdr:col>
      <xdr:colOff>50800</xdr:colOff>
      <xdr:row>77</xdr:row>
      <xdr:rowOff>153575</xdr:rowOff>
    </xdr:to>
    <xdr:sp macro="" textlink="">
      <xdr:nvSpPr>
        <xdr:cNvPr id="420" name="楕円 419"/>
        <xdr:cNvSpPr/>
      </xdr:nvSpPr>
      <xdr:spPr>
        <a:xfrm>
          <a:off x="10426700" y="132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74852</xdr:rowOff>
    </xdr:from>
    <xdr:ext cx="534377" cy="259045"/>
    <xdr:sp macro="" textlink="">
      <xdr:nvSpPr>
        <xdr:cNvPr id="421" name="普通建設事業費 （ うち新規整備　）該当値テキスト"/>
        <xdr:cNvSpPr txBox="1"/>
      </xdr:nvSpPr>
      <xdr:spPr>
        <a:xfrm>
          <a:off x="10528300" y="131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8248</xdr:rowOff>
    </xdr:from>
    <xdr:to>
      <xdr:col>50</xdr:col>
      <xdr:colOff>165100</xdr:colOff>
      <xdr:row>76</xdr:row>
      <xdr:rowOff>109848</xdr:rowOff>
    </xdr:to>
    <xdr:sp macro="" textlink="">
      <xdr:nvSpPr>
        <xdr:cNvPr id="422" name="楕円 421"/>
        <xdr:cNvSpPr/>
      </xdr:nvSpPr>
      <xdr:spPr>
        <a:xfrm>
          <a:off x="9588500" y="130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126375</xdr:rowOff>
    </xdr:from>
    <xdr:ext cx="534377" cy="259045"/>
    <xdr:sp macro="" textlink="">
      <xdr:nvSpPr>
        <xdr:cNvPr id="423" name="テキスト ボックス 422"/>
        <xdr:cNvSpPr txBox="1"/>
      </xdr:nvSpPr>
      <xdr:spPr>
        <a:xfrm>
          <a:off x="9372111" y="128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151493</xdr:rowOff>
    </xdr:from>
    <xdr:to>
      <xdr:col>46</xdr:col>
      <xdr:colOff>38100</xdr:colOff>
      <xdr:row>77</xdr:row>
      <xdr:rowOff>81643</xdr:rowOff>
    </xdr:to>
    <xdr:sp macro="" textlink="">
      <xdr:nvSpPr>
        <xdr:cNvPr id="424" name="楕円 423"/>
        <xdr:cNvSpPr/>
      </xdr:nvSpPr>
      <xdr:spPr>
        <a:xfrm>
          <a:off x="8699500" y="131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98170</xdr:rowOff>
    </xdr:from>
    <xdr:ext cx="534377" cy="259045"/>
    <xdr:sp macro="" textlink="">
      <xdr:nvSpPr>
        <xdr:cNvPr id="425" name="テキスト ボックス 424"/>
        <xdr:cNvSpPr txBox="1"/>
      </xdr:nvSpPr>
      <xdr:spPr>
        <a:xfrm>
          <a:off x="8483111" y="1295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92481</xdr:rowOff>
    </xdr:from>
    <xdr:to>
      <xdr:col>41</xdr:col>
      <xdr:colOff>101600</xdr:colOff>
      <xdr:row>79</xdr:row>
      <xdr:rowOff>22631</xdr:rowOff>
    </xdr:to>
    <xdr:sp macro="" textlink="">
      <xdr:nvSpPr>
        <xdr:cNvPr id="426" name="楕円 425"/>
        <xdr:cNvSpPr/>
      </xdr:nvSpPr>
      <xdr:spPr>
        <a:xfrm>
          <a:off x="7810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13758</xdr:rowOff>
    </xdr:from>
    <xdr:ext cx="534377" cy="259045"/>
    <xdr:sp macro="" textlink="">
      <xdr:nvSpPr>
        <xdr:cNvPr id="427" name="テキスト ボックス 426"/>
        <xdr:cNvSpPr txBox="1"/>
      </xdr:nvSpPr>
      <xdr:spPr>
        <a:xfrm>
          <a:off x="7594111" y="1355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151547</xdr:rowOff>
    </xdr:from>
    <xdr:to>
      <xdr:col>36</xdr:col>
      <xdr:colOff>165100</xdr:colOff>
      <xdr:row>79</xdr:row>
      <xdr:rowOff>81697</xdr:rowOff>
    </xdr:to>
    <xdr:sp macro="" textlink="">
      <xdr:nvSpPr>
        <xdr:cNvPr id="428" name="楕円 427"/>
        <xdr:cNvSpPr/>
      </xdr:nvSpPr>
      <xdr:spPr>
        <a:xfrm>
          <a:off x="6921500" y="135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72824</xdr:rowOff>
    </xdr:from>
    <xdr:ext cx="469744" cy="259045"/>
    <xdr:sp macro="" textlink="">
      <xdr:nvSpPr>
        <xdr:cNvPr id="429" name="テキスト ボックス 428"/>
        <xdr:cNvSpPr txBox="1"/>
      </xdr:nvSpPr>
      <xdr:spPr>
        <a:xfrm>
          <a:off x="6737428" y="136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95813</xdr:rowOff>
    </xdr:from>
    <xdr:to>
      <xdr:col>55</xdr:col>
      <xdr:colOff>0</xdr:colOff>
      <xdr:row>96</xdr:row>
      <xdr:rowOff>134629</xdr:rowOff>
    </xdr:to>
    <xdr:cxnSp macro="">
      <xdr:nvCxnSpPr>
        <xdr:cNvPr id="456" name="直線コネクタ 455"/>
        <xdr:cNvCxnSpPr/>
      </xdr:nvCxnSpPr>
      <xdr:spPr>
        <a:xfrm flipV="1">
          <a:off x="9639300" y="16383563"/>
          <a:ext cx="838200" cy="2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134629</xdr:rowOff>
    </xdr:from>
    <xdr:to>
      <xdr:col>50</xdr:col>
      <xdr:colOff>114300</xdr:colOff>
      <xdr:row>97</xdr:row>
      <xdr:rowOff>76081</xdr:rowOff>
    </xdr:to>
    <xdr:cxnSp macro="">
      <xdr:nvCxnSpPr>
        <xdr:cNvPr id="459" name="直線コネクタ 458"/>
        <xdr:cNvCxnSpPr/>
      </xdr:nvCxnSpPr>
      <xdr:spPr>
        <a:xfrm flipV="1">
          <a:off x="8750300" y="16593829"/>
          <a:ext cx="889000" cy="1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76081</xdr:rowOff>
    </xdr:from>
    <xdr:to>
      <xdr:col>45</xdr:col>
      <xdr:colOff>177800</xdr:colOff>
      <xdr:row>97</xdr:row>
      <xdr:rowOff>82280</xdr:rowOff>
    </xdr:to>
    <xdr:cxnSp macro="">
      <xdr:nvCxnSpPr>
        <xdr:cNvPr id="462" name="直線コネクタ 461"/>
        <xdr:cNvCxnSpPr/>
      </xdr:nvCxnSpPr>
      <xdr:spPr>
        <a:xfrm flipV="1">
          <a:off x="7861300" y="16706731"/>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82280</xdr:rowOff>
    </xdr:from>
    <xdr:to>
      <xdr:col>41</xdr:col>
      <xdr:colOff>50800</xdr:colOff>
      <xdr:row>97</xdr:row>
      <xdr:rowOff>132677</xdr:rowOff>
    </xdr:to>
    <xdr:cxnSp macro="">
      <xdr:nvCxnSpPr>
        <xdr:cNvPr id="465" name="直線コネクタ 464"/>
        <xdr:cNvCxnSpPr/>
      </xdr:nvCxnSpPr>
      <xdr:spPr>
        <a:xfrm flipV="1">
          <a:off x="6972300" y="16712930"/>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45013</xdr:rowOff>
    </xdr:from>
    <xdr:to>
      <xdr:col>55</xdr:col>
      <xdr:colOff>50800</xdr:colOff>
      <xdr:row>95</xdr:row>
      <xdr:rowOff>146613</xdr:rowOff>
    </xdr:to>
    <xdr:sp macro="" textlink="">
      <xdr:nvSpPr>
        <xdr:cNvPr id="475" name="楕円 474"/>
        <xdr:cNvSpPr/>
      </xdr:nvSpPr>
      <xdr:spPr>
        <a:xfrm>
          <a:off x="10426700" y="163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67890</xdr:rowOff>
    </xdr:from>
    <xdr:ext cx="599010" cy="259045"/>
    <xdr:sp macro="" textlink="">
      <xdr:nvSpPr>
        <xdr:cNvPr id="476" name="普通建設事業費 （ うち更新整備　）該当値テキスト"/>
        <xdr:cNvSpPr txBox="1"/>
      </xdr:nvSpPr>
      <xdr:spPr>
        <a:xfrm>
          <a:off x="10528300" y="1618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83829</xdr:rowOff>
    </xdr:from>
    <xdr:to>
      <xdr:col>50</xdr:col>
      <xdr:colOff>165100</xdr:colOff>
      <xdr:row>97</xdr:row>
      <xdr:rowOff>13979</xdr:rowOff>
    </xdr:to>
    <xdr:sp macro="" textlink="">
      <xdr:nvSpPr>
        <xdr:cNvPr id="477" name="楕円 476"/>
        <xdr:cNvSpPr/>
      </xdr:nvSpPr>
      <xdr:spPr>
        <a:xfrm>
          <a:off x="9588500" y="1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30506</xdr:rowOff>
    </xdr:from>
    <xdr:ext cx="534377" cy="259045"/>
    <xdr:sp macro="" textlink="">
      <xdr:nvSpPr>
        <xdr:cNvPr id="478" name="テキスト ボックス 477"/>
        <xdr:cNvSpPr txBox="1"/>
      </xdr:nvSpPr>
      <xdr:spPr>
        <a:xfrm>
          <a:off x="9372111" y="163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25281</xdr:rowOff>
    </xdr:from>
    <xdr:to>
      <xdr:col>46</xdr:col>
      <xdr:colOff>38100</xdr:colOff>
      <xdr:row>97</xdr:row>
      <xdr:rowOff>126881</xdr:rowOff>
    </xdr:to>
    <xdr:sp macro="" textlink="">
      <xdr:nvSpPr>
        <xdr:cNvPr id="479" name="楕円 478"/>
        <xdr:cNvSpPr/>
      </xdr:nvSpPr>
      <xdr:spPr>
        <a:xfrm>
          <a:off x="8699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118008</xdr:rowOff>
    </xdr:from>
    <xdr:ext cx="534377" cy="259045"/>
    <xdr:sp macro="" textlink="">
      <xdr:nvSpPr>
        <xdr:cNvPr id="480" name="テキスト ボックス 479"/>
        <xdr:cNvSpPr txBox="1"/>
      </xdr:nvSpPr>
      <xdr:spPr>
        <a:xfrm>
          <a:off x="8483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31480</xdr:rowOff>
    </xdr:from>
    <xdr:to>
      <xdr:col>41</xdr:col>
      <xdr:colOff>101600</xdr:colOff>
      <xdr:row>97</xdr:row>
      <xdr:rowOff>133080</xdr:rowOff>
    </xdr:to>
    <xdr:sp macro="" textlink="">
      <xdr:nvSpPr>
        <xdr:cNvPr id="481" name="楕円 480"/>
        <xdr:cNvSpPr/>
      </xdr:nvSpPr>
      <xdr:spPr>
        <a:xfrm>
          <a:off x="7810500" y="1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124207</xdr:rowOff>
    </xdr:from>
    <xdr:ext cx="534377" cy="259045"/>
    <xdr:sp macro="" textlink="">
      <xdr:nvSpPr>
        <xdr:cNvPr id="482" name="テキスト ボックス 481"/>
        <xdr:cNvSpPr txBox="1"/>
      </xdr:nvSpPr>
      <xdr:spPr>
        <a:xfrm>
          <a:off x="7594111" y="167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81877</xdr:rowOff>
    </xdr:from>
    <xdr:to>
      <xdr:col>36</xdr:col>
      <xdr:colOff>165100</xdr:colOff>
      <xdr:row>98</xdr:row>
      <xdr:rowOff>12027</xdr:rowOff>
    </xdr:to>
    <xdr:sp macro="" textlink="">
      <xdr:nvSpPr>
        <xdr:cNvPr id="483" name="楕円 482"/>
        <xdr:cNvSpPr/>
      </xdr:nvSpPr>
      <xdr:spPr>
        <a:xfrm>
          <a:off x="6921500" y="167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3154</xdr:rowOff>
    </xdr:from>
    <xdr:ext cx="534377" cy="259045"/>
    <xdr:sp macro="" textlink="">
      <xdr:nvSpPr>
        <xdr:cNvPr id="484" name="テキスト ボックス 483"/>
        <xdr:cNvSpPr txBox="1"/>
      </xdr:nvSpPr>
      <xdr:spPr>
        <a:xfrm>
          <a:off x="6705111" y="168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100598</xdr:rowOff>
    </xdr:from>
    <xdr:to>
      <xdr:col>85</xdr:col>
      <xdr:colOff>127000</xdr:colOff>
      <xdr:row>75</xdr:row>
      <xdr:rowOff>112548</xdr:rowOff>
    </xdr:to>
    <xdr:cxnSp macro="">
      <xdr:nvCxnSpPr>
        <xdr:cNvPr id="613" name="直線コネクタ 612"/>
        <xdr:cNvCxnSpPr/>
      </xdr:nvCxnSpPr>
      <xdr:spPr>
        <a:xfrm>
          <a:off x="15481300" y="12959348"/>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96878</xdr:rowOff>
    </xdr:from>
    <xdr:to>
      <xdr:col>81</xdr:col>
      <xdr:colOff>50800</xdr:colOff>
      <xdr:row>75</xdr:row>
      <xdr:rowOff>100598</xdr:rowOff>
    </xdr:to>
    <xdr:cxnSp macro="">
      <xdr:nvCxnSpPr>
        <xdr:cNvPr id="616" name="直線コネクタ 615"/>
        <xdr:cNvCxnSpPr/>
      </xdr:nvCxnSpPr>
      <xdr:spPr>
        <a:xfrm>
          <a:off x="14592300" y="12955628"/>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96878</xdr:rowOff>
    </xdr:from>
    <xdr:to>
      <xdr:col>76</xdr:col>
      <xdr:colOff>114300</xdr:colOff>
      <xdr:row>75</xdr:row>
      <xdr:rowOff>112668</xdr:rowOff>
    </xdr:to>
    <xdr:cxnSp macro="">
      <xdr:nvCxnSpPr>
        <xdr:cNvPr id="619" name="直線コネクタ 618"/>
        <xdr:cNvCxnSpPr/>
      </xdr:nvCxnSpPr>
      <xdr:spPr>
        <a:xfrm flipV="1">
          <a:off x="13703300" y="12955628"/>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112668</xdr:rowOff>
    </xdr:from>
    <xdr:to>
      <xdr:col>71</xdr:col>
      <xdr:colOff>177800</xdr:colOff>
      <xdr:row>75</xdr:row>
      <xdr:rowOff>134128</xdr:rowOff>
    </xdr:to>
    <xdr:cxnSp macro="">
      <xdr:nvCxnSpPr>
        <xdr:cNvPr id="622" name="直線コネクタ 621"/>
        <xdr:cNvCxnSpPr/>
      </xdr:nvCxnSpPr>
      <xdr:spPr>
        <a:xfrm flipV="1">
          <a:off x="12814300" y="12971418"/>
          <a:ext cx="889000" cy="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61748</xdr:rowOff>
    </xdr:from>
    <xdr:to>
      <xdr:col>85</xdr:col>
      <xdr:colOff>177800</xdr:colOff>
      <xdr:row>75</xdr:row>
      <xdr:rowOff>163348</xdr:rowOff>
    </xdr:to>
    <xdr:sp macro="" textlink="">
      <xdr:nvSpPr>
        <xdr:cNvPr id="632" name="楕円 631"/>
        <xdr:cNvSpPr/>
      </xdr:nvSpPr>
      <xdr:spPr>
        <a:xfrm>
          <a:off x="16268700" y="129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84625</xdr:rowOff>
    </xdr:from>
    <xdr:ext cx="534377" cy="259045"/>
    <xdr:sp macro="" textlink="">
      <xdr:nvSpPr>
        <xdr:cNvPr id="633" name="公債費該当値テキスト"/>
        <xdr:cNvSpPr txBox="1"/>
      </xdr:nvSpPr>
      <xdr:spPr>
        <a:xfrm>
          <a:off x="16370300" y="127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49798</xdr:rowOff>
    </xdr:from>
    <xdr:to>
      <xdr:col>81</xdr:col>
      <xdr:colOff>101600</xdr:colOff>
      <xdr:row>75</xdr:row>
      <xdr:rowOff>151399</xdr:rowOff>
    </xdr:to>
    <xdr:sp macro="" textlink="">
      <xdr:nvSpPr>
        <xdr:cNvPr id="634" name="楕円 633"/>
        <xdr:cNvSpPr/>
      </xdr:nvSpPr>
      <xdr:spPr>
        <a:xfrm>
          <a:off x="15430500" y="12908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167925</xdr:rowOff>
    </xdr:from>
    <xdr:ext cx="534377" cy="259045"/>
    <xdr:sp macro="" textlink="">
      <xdr:nvSpPr>
        <xdr:cNvPr id="635" name="テキスト ボックス 634"/>
        <xdr:cNvSpPr txBox="1"/>
      </xdr:nvSpPr>
      <xdr:spPr>
        <a:xfrm>
          <a:off x="15214111" y="126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46078</xdr:rowOff>
    </xdr:from>
    <xdr:to>
      <xdr:col>76</xdr:col>
      <xdr:colOff>165100</xdr:colOff>
      <xdr:row>75</xdr:row>
      <xdr:rowOff>147678</xdr:rowOff>
    </xdr:to>
    <xdr:sp macro="" textlink="">
      <xdr:nvSpPr>
        <xdr:cNvPr id="636" name="楕円 635"/>
        <xdr:cNvSpPr/>
      </xdr:nvSpPr>
      <xdr:spPr>
        <a:xfrm>
          <a:off x="14541500" y="129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164205</xdr:rowOff>
    </xdr:from>
    <xdr:ext cx="534377" cy="259045"/>
    <xdr:sp macro="" textlink="">
      <xdr:nvSpPr>
        <xdr:cNvPr id="637" name="テキスト ボックス 636"/>
        <xdr:cNvSpPr txBox="1"/>
      </xdr:nvSpPr>
      <xdr:spPr>
        <a:xfrm>
          <a:off x="14325111" y="126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61868</xdr:rowOff>
    </xdr:from>
    <xdr:to>
      <xdr:col>72</xdr:col>
      <xdr:colOff>38100</xdr:colOff>
      <xdr:row>75</xdr:row>
      <xdr:rowOff>163469</xdr:rowOff>
    </xdr:to>
    <xdr:sp macro="" textlink="">
      <xdr:nvSpPr>
        <xdr:cNvPr id="638" name="楕円 637"/>
        <xdr:cNvSpPr/>
      </xdr:nvSpPr>
      <xdr:spPr>
        <a:xfrm>
          <a:off x="13652500" y="12920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8545</xdr:rowOff>
    </xdr:from>
    <xdr:ext cx="534377" cy="259045"/>
    <xdr:sp macro="" textlink="">
      <xdr:nvSpPr>
        <xdr:cNvPr id="639" name="テキスト ボックス 638"/>
        <xdr:cNvSpPr txBox="1"/>
      </xdr:nvSpPr>
      <xdr:spPr>
        <a:xfrm>
          <a:off x="13436111" y="12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83328</xdr:rowOff>
    </xdr:from>
    <xdr:to>
      <xdr:col>67</xdr:col>
      <xdr:colOff>101600</xdr:colOff>
      <xdr:row>76</xdr:row>
      <xdr:rowOff>13478</xdr:rowOff>
    </xdr:to>
    <xdr:sp macro="" textlink="">
      <xdr:nvSpPr>
        <xdr:cNvPr id="640" name="楕円 639"/>
        <xdr:cNvSpPr/>
      </xdr:nvSpPr>
      <xdr:spPr>
        <a:xfrm>
          <a:off x="12763500" y="129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30005</xdr:rowOff>
    </xdr:from>
    <xdr:ext cx="534377" cy="259045"/>
    <xdr:sp macro="" textlink="">
      <xdr:nvSpPr>
        <xdr:cNvPr id="641" name="テキスト ボックス 640"/>
        <xdr:cNvSpPr txBox="1"/>
      </xdr:nvSpPr>
      <xdr:spPr>
        <a:xfrm>
          <a:off x="12547111" y="127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21034</xdr:rowOff>
    </xdr:from>
    <xdr:to>
      <xdr:col>85</xdr:col>
      <xdr:colOff>127000</xdr:colOff>
      <xdr:row>98</xdr:row>
      <xdr:rowOff>32967</xdr:rowOff>
    </xdr:to>
    <xdr:cxnSp macro="">
      <xdr:nvCxnSpPr>
        <xdr:cNvPr id="670" name="直線コネクタ 669"/>
        <xdr:cNvCxnSpPr/>
      </xdr:nvCxnSpPr>
      <xdr:spPr>
        <a:xfrm flipV="1">
          <a:off x="15481300" y="16823134"/>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105283</xdr:rowOff>
    </xdr:from>
    <xdr:to>
      <xdr:col>81</xdr:col>
      <xdr:colOff>50800</xdr:colOff>
      <xdr:row>98</xdr:row>
      <xdr:rowOff>32967</xdr:rowOff>
    </xdr:to>
    <xdr:cxnSp macro="">
      <xdr:nvCxnSpPr>
        <xdr:cNvPr id="673" name="直線コネクタ 672"/>
        <xdr:cNvCxnSpPr/>
      </xdr:nvCxnSpPr>
      <xdr:spPr>
        <a:xfrm>
          <a:off x="14592300" y="16735933"/>
          <a:ext cx="889000" cy="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105283</xdr:rowOff>
    </xdr:from>
    <xdr:to>
      <xdr:col>76</xdr:col>
      <xdr:colOff>114300</xdr:colOff>
      <xdr:row>98</xdr:row>
      <xdr:rowOff>109841</xdr:rowOff>
    </xdr:to>
    <xdr:cxnSp macro="">
      <xdr:nvCxnSpPr>
        <xdr:cNvPr id="676" name="直線コネクタ 675"/>
        <xdr:cNvCxnSpPr/>
      </xdr:nvCxnSpPr>
      <xdr:spPr>
        <a:xfrm flipV="1">
          <a:off x="13703300" y="16735933"/>
          <a:ext cx="889000" cy="17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82200</xdr:rowOff>
    </xdr:from>
    <xdr:to>
      <xdr:col>71</xdr:col>
      <xdr:colOff>177800</xdr:colOff>
      <xdr:row>98</xdr:row>
      <xdr:rowOff>109841</xdr:rowOff>
    </xdr:to>
    <xdr:cxnSp macro="">
      <xdr:nvCxnSpPr>
        <xdr:cNvPr id="679" name="直線コネクタ 678"/>
        <xdr:cNvCxnSpPr/>
      </xdr:nvCxnSpPr>
      <xdr:spPr>
        <a:xfrm>
          <a:off x="12814300" y="16884300"/>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141684</xdr:rowOff>
    </xdr:from>
    <xdr:to>
      <xdr:col>85</xdr:col>
      <xdr:colOff>177800</xdr:colOff>
      <xdr:row>98</xdr:row>
      <xdr:rowOff>71834</xdr:rowOff>
    </xdr:to>
    <xdr:sp macro="" textlink="">
      <xdr:nvSpPr>
        <xdr:cNvPr id="689" name="楕円 688"/>
        <xdr:cNvSpPr/>
      </xdr:nvSpPr>
      <xdr:spPr>
        <a:xfrm>
          <a:off x="16268700" y="167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164561</xdr:rowOff>
    </xdr:from>
    <xdr:ext cx="534377" cy="259045"/>
    <xdr:sp macro="" textlink="">
      <xdr:nvSpPr>
        <xdr:cNvPr id="690" name="積立金該当値テキスト"/>
        <xdr:cNvSpPr txBox="1"/>
      </xdr:nvSpPr>
      <xdr:spPr>
        <a:xfrm>
          <a:off x="16370300" y="166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153617</xdr:rowOff>
    </xdr:from>
    <xdr:to>
      <xdr:col>81</xdr:col>
      <xdr:colOff>101600</xdr:colOff>
      <xdr:row>98</xdr:row>
      <xdr:rowOff>83767</xdr:rowOff>
    </xdr:to>
    <xdr:sp macro="" textlink="">
      <xdr:nvSpPr>
        <xdr:cNvPr id="691" name="楕円 690"/>
        <xdr:cNvSpPr/>
      </xdr:nvSpPr>
      <xdr:spPr>
        <a:xfrm>
          <a:off x="15430500" y="167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100294</xdr:rowOff>
    </xdr:from>
    <xdr:ext cx="534377" cy="259045"/>
    <xdr:sp macro="" textlink="">
      <xdr:nvSpPr>
        <xdr:cNvPr id="692" name="テキスト ボックス 691"/>
        <xdr:cNvSpPr txBox="1"/>
      </xdr:nvSpPr>
      <xdr:spPr>
        <a:xfrm>
          <a:off x="15214111" y="165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54483</xdr:rowOff>
    </xdr:from>
    <xdr:to>
      <xdr:col>76</xdr:col>
      <xdr:colOff>165100</xdr:colOff>
      <xdr:row>97</xdr:row>
      <xdr:rowOff>156083</xdr:rowOff>
    </xdr:to>
    <xdr:sp macro="" textlink="">
      <xdr:nvSpPr>
        <xdr:cNvPr id="693" name="楕円 692"/>
        <xdr:cNvSpPr/>
      </xdr:nvSpPr>
      <xdr:spPr>
        <a:xfrm>
          <a:off x="14541500" y="166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xdr:rowOff>
    </xdr:from>
    <xdr:ext cx="534377" cy="259045"/>
    <xdr:sp macro="" textlink="">
      <xdr:nvSpPr>
        <xdr:cNvPr id="694" name="テキスト ボックス 693"/>
        <xdr:cNvSpPr txBox="1"/>
      </xdr:nvSpPr>
      <xdr:spPr>
        <a:xfrm>
          <a:off x="14325111" y="164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59041</xdr:rowOff>
    </xdr:from>
    <xdr:to>
      <xdr:col>72</xdr:col>
      <xdr:colOff>38100</xdr:colOff>
      <xdr:row>98</xdr:row>
      <xdr:rowOff>160641</xdr:rowOff>
    </xdr:to>
    <xdr:sp macro="" textlink="">
      <xdr:nvSpPr>
        <xdr:cNvPr id="695" name="楕円 694"/>
        <xdr:cNvSpPr/>
      </xdr:nvSpPr>
      <xdr:spPr>
        <a:xfrm>
          <a:off x="13652500" y="168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5718</xdr:rowOff>
    </xdr:from>
    <xdr:ext cx="534377" cy="259045"/>
    <xdr:sp macro="" textlink="">
      <xdr:nvSpPr>
        <xdr:cNvPr id="696" name="テキスト ボックス 695"/>
        <xdr:cNvSpPr txBox="1"/>
      </xdr:nvSpPr>
      <xdr:spPr>
        <a:xfrm>
          <a:off x="13436111" y="166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31400</xdr:rowOff>
    </xdr:from>
    <xdr:to>
      <xdr:col>67</xdr:col>
      <xdr:colOff>101600</xdr:colOff>
      <xdr:row>98</xdr:row>
      <xdr:rowOff>133000</xdr:rowOff>
    </xdr:to>
    <xdr:sp macro="" textlink="">
      <xdr:nvSpPr>
        <xdr:cNvPr id="697" name="楕円 696"/>
        <xdr:cNvSpPr/>
      </xdr:nvSpPr>
      <xdr:spPr>
        <a:xfrm>
          <a:off x="12763500" y="168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149527</xdr:rowOff>
    </xdr:from>
    <xdr:ext cx="534377" cy="259045"/>
    <xdr:sp macro="" textlink="">
      <xdr:nvSpPr>
        <xdr:cNvPr id="698" name="テキスト ボックス 697"/>
        <xdr:cNvSpPr txBox="1"/>
      </xdr:nvSpPr>
      <xdr:spPr>
        <a:xfrm>
          <a:off x="12547111" y="1660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164297</xdr:rowOff>
    </xdr:from>
    <xdr:to>
      <xdr:col>116</xdr:col>
      <xdr:colOff>63500</xdr:colOff>
      <xdr:row>37</xdr:row>
      <xdr:rowOff>114462</xdr:rowOff>
    </xdr:to>
    <xdr:cxnSp macro="">
      <xdr:nvCxnSpPr>
        <xdr:cNvPr id="725" name="直線コネクタ 724"/>
        <xdr:cNvCxnSpPr/>
      </xdr:nvCxnSpPr>
      <xdr:spPr>
        <a:xfrm>
          <a:off x="21323300" y="6336497"/>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170332</xdr:rowOff>
    </xdr:from>
    <xdr:to>
      <xdr:col>111</xdr:col>
      <xdr:colOff>177800</xdr:colOff>
      <xdr:row>36</xdr:row>
      <xdr:rowOff>164297</xdr:rowOff>
    </xdr:to>
    <xdr:cxnSp macro="">
      <xdr:nvCxnSpPr>
        <xdr:cNvPr id="728" name="直線コネクタ 727"/>
        <xdr:cNvCxnSpPr/>
      </xdr:nvCxnSpPr>
      <xdr:spPr>
        <a:xfrm>
          <a:off x="20434300" y="6171082"/>
          <a:ext cx="889000" cy="1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170332</xdr:rowOff>
    </xdr:from>
    <xdr:to>
      <xdr:col>107</xdr:col>
      <xdr:colOff>50800</xdr:colOff>
      <xdr:row>38</xdr:row>
      <xdr:rowOff>34727</xdr:rowOff>
    </xdr:to>
    <xdr:cxnSp macro="">
      <xdr:nvCxnSpPr>
        <xdr:cNvPr id="731" name="直線コネクタ 730"/>
        <xdr:cNvCxnSpPr/>
      </xdr:nvCxnSpPr>
      <xdr:spPr>
        <a:xfrm flipV="1">
          <a:off x="19545300" y="6171082"/>
          <a:ext cx="889000" cy="37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34727</xdr:rowOff>
    </xdr:from>
    <xdr:to>
      <xdr:col>102</xdr:col>
      <xdr:colOff>114300</xdr:colOff>
      <xdr:row>38</xdr:row>
      <xdr:rowOff>66548</xdr:rowOff>
    </xdr:to>
    <xdr:cxnSp macro="">
      <xdr:nvCxnSpPr>
        <xdr:cNvPr id="734" name="直線コネクタ 733"/>
        <xdr:cNvCxnSpPr/>
      </xdr:nvCxnSpPr>
      <xdr:spPr>
        <a:xfrm flipV="1">
          <a:off x="18656300" y="6549827"/>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63662</xdr:rowOff>
    </xdr:from>
    <xdr:to>
      <xdr:col>116</xdr:col>
      <xdr:colOff>114300</xdr:colOff>
      <xdr:row>37</xdr:row>
      <xdr:rowOff>165263</xdr:rowOff>
    </xdr:to>
    <xdr:sp macro="" textlink="">
      <xdr:nvSpPr>
        <xdr:cNvPr id="744" name="楕円 743"/>
        <xdr:cNvSpPr/>
      </xdr:nvSpPr>
      <xdr:spPr>
        <a:xfrm>
          <a:off x="22110700" y="640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86539</xdr:rowOff>
    </xdr:from>
    <xdr:ext cx="469744" cy="259045"/>
    <xdr:sp macro="" textlink="">
      <xdr:nvSpPr>
        <xdr:cNvPr id="745" name="投資及び出資金該当値テキスト"/>
        <xdr:cNvSpPr txBox="1"/>
      </xdr:nvSpPr>
      <xdr:spPr>
        <a:xfrm>
          <a:off x="22212300" y="62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113497</xdr:rowOff>
    </xdr:from>
    <xdr:to>
      <xdr:col>112</xdr:col>
      <xdr:colOff>38100</xdr:colOff>
      <xdr:row>37</xdr:row>
      <xdr:rowOff>43647</xdr:rowOff>
    </xdr:to>
    <xdr:sp macro="" textlink="">
      <xdr:nvSpPr>
        <xdr:cNvPr id="746" name="楕円 745"/>
        <xdr:cNvSpPr/>
      </xdr:nvSpPr>
      <xdr:spPr>
        <a:xfrm>
          <a:off x="21272500" y="62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60174</xdr:rowOff>
    </xdr:from>
    <xdr:ext cx="469744" cy="259045"/>
    <xdr:sp macro="" textlink="">
      <xdr:nvSpPr>
        <xdr:cNvPr id="747" name="テキスト ボックス 746"/>
        <xdr:cNvSpPr txBox="1"/>
      </xdr:nvSpPr>
      <xdr:spPr>
        <a:xfrm>
          <a:off x="21088428" y="60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119532</xdr:rowOff>
    </xdr:from>
    <xdr:to>
      <xdr:col>107</xdr:col>
      <xdr:colOff>101600</xdr:colOff>
      <xdr:row>36</xdr:row>
      <xdr:rowOff>49682</xdr:rowOff>
    </xdr:to>
    <xdr:sp macro="" textlink="">
      <xdr:nvSpPr>
        <xdr:cNvPr id="748" name="楕円 747"/>
        <xdr:cNvSpPr/>
      </xdr:nvSpPr>
      <xdr:spPr>
        <a:xfrm>
          <a:off x="20383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66209</xdr:rowOff>
    </xdr:from>
    <xdr:ext cx="469744" cy="259045"/>
    <xdr:sp macro="" textlink="">
      <xdr:nvSpPr>
        <xdr:cNvPr id="749" name="テキスト ボックス 748"/>
        <xdr:cNvSpPr txBox="1"/>
      </xdr:nvSpPr>
      <xdr:spPr>
        <a:xfrm>
          <a:off x="20199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155377</xdr:rowOff>
    </xdr:from>
    <xdr:to>
      <xdr:col>102</xdr:col>
      <xdr:colOff>165100</xdr:colOff>
      <xdr:row>38</xdr:row>
      <xdr:rowOff>85527</xdr:rowOff>
    </xdr:to>
    <xdr:sp macro="" textlink="">
      <xdr:nvSpPr>
        <xdr:cNvPr id="750" name="楕円 749"/>
        <xdr:cNvSpPr/>
      </xdr:nvSpPr>
      <xdr:spPr>
        <a:xfrm>
          <a:off x="19494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76654</xdr:rowOff>
    </xdr:from>
    <xdr:ext cx="469744" cy="259045"/>
    <xdr:sp macro="" textlink="">
      <xdr:nvSpPr>
        <xdr:cNvPr id="751" name="テキスト ボックス 750"/>
        <xdr:cNvSpPr txBox="1"/>
      </xdr:nvSpPr>
      <xdr:spPr>
        <a:xfrm>
          <a:off x="19310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2" name="楕円 751"/>
        <xdr:cNvSpPr/>
      </xdr:nvSpPr>
      <xdr:spPr>
        <a:xfrm>
          <a:off x="18605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108475</xdr:rowOff>
    </xdr:from>
    <xdr:ext cx="378565" cy="259045"/>
    <xdr:sp macro="" textlink="">
      <xdr:nvSpPr>
        <xdr:cNvPr id="753" name="テキスト ボックス 752"/>
        <xdr:cNvSpPr txBox="1"/>
      </xdr:nvSpPr>
      <xdr:spPr>
        <a:xfrm>
          <a:off x="18467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42164</xdr:rowOff>
    </xdr:from>
    <xdr:to>
      <xdr:col>116</xdr:col>
      <xdr:colOff>63500</xdr:colOff>
      <xdr:row>57</xdr:row>
      <xdr:rowOff>45174</xdr:rowOff>
    </xdr:to>
    <xdr:cxnSp macro="">
      <xdr:nvCxnSpPr>
        <xdr:cNvPr id="782" name="直線コネクタ 781"/>
        <xdr:cNvCxnSpPr/>
      </xdr:nvCxnSpPr>
      <xdr:spPr>
        <a:xfrm flipV="1">
          <a:off x="21323300" y="9814814"/>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45174</xdr:rowOff>
    </xdr:from>
    <xdr:to>
      <xdr:col>111</xdr:col>
      <xdr:colOff>177800</xdr:colOff>
      <xdr:row>57</xdr:row>
      <xdr:rowOff>89674</xdr:rowOff>
    </xdr:to>
    <xdr:cxnSp macro="">
      <xdr:nvCxnSpPr>
        <xdr:cNvPr id="785" name="直線コネクタ 784"/>
        <xdr:cNvCxnSpPr/>
      </xdr:nvCxnSpPr>
      <xdr:spPr>
        <a:xfrm flipV="1">
          <a:off x="20434300" y="9817824"/>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89674</xdr:rowOff>
    </xdr:from>
    <xdr:to>
      <xdr:col>107</xdr:col>
      <xdr:colOff>50800</xdr:colOff>
      <xdr:row>57</xdr:row>
      <xdr:rowOff>92151</xdr:rowOff>
    </xdr:to>
    <xdr:cxnSp macro="">
      <xdr:nvCxnSpPr>
        <xdr:cNvPr id="788" name="直線コネクタ 787"/>
        <xdr:cNvCxnSpPr/>
      </xdr:nvCxnSpPr>
      <xdr:spPr>
        <a:xfrm flipV="1">
          <a:off x="19545300" y="986232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92151</xdr:rowOff>
    </xdr:from>
    <xdr:to>
      <xdr:col>102</xdr:col>
      <xdr:colOff>114300</xdr:colOff>
      <xdr:row>57</xdr:row>
      <xdr:rowOff>110706</xdr:rowOff>
    </xdr:to>
    <xdr:cxnSp macro="">
      <xdr:nvCxnSpPr>
        <xdr:cNvPr id="791" name="直線コネクタ 790"/>
        <xdr:cNvCxnSpPr/>
      </xdr:nvCxnSpPr>
      <xdr:spPr>
        <a:xfrm flipV="1">
          <a:off x="18656300" y="9864801"/>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162814</xdr:rowOff>
    </xdr:from>
    <xdr:to>
      <xdr:col>116</xdr:col>
      <xdr:colOff>114300</xdr:colOff>
      <xdr:row>57</xdr:row>
      <xdr:rowOff>92964</xdr:rowOff>
    </xdr:to>
    <xdr:sp macro="" textlink="">
      <xdr:nvSpPr>
        <xdr:cNvPr id="801" name="楕円 800"/>
        <xdr:cNvSpPr/>
      </xdr:nvSpPr>
      <xdr:spPr>
        <a:xfrm>
          <a:off x="22110700" y="9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14241</xdr:rowOff>
    </xdr:from>
    <xdr:ext cx="469744" cy="259045"/>
    <xdr:sp macro="" textlink="">
      <xdr:nvSpPr>
        <xdr:cNvPr id="802" name="貸付金該当値テキスト"/>
        <xdr:cNvSpPr txBox="1"/>
      </xdr:nvSpPr>
      <xdr:spPr>
        <a:xfrm>
          <a:off x="22212300" y="96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165824</xdr:rowOff>
    </xdr:from>
    <xdr:to>
      <xdr:col>112</xdr:col>
      <xdr:colOff>38100</xdr:colOff>
      <xdr:row>57</xdr:row>
      <xdr:rowOff>95974</xdr:rowOff>
    </xdr:to>
    <xdr:sp macro="" textlink="">
      <xdr:nvSpPr>
        <xdr:cNvPr id="803" name="楕円 802"/>
        <xdr:cNvSpPr/>
      </xdr:nvSpPr>
      <xdr:spPr>
        <a:xfrm>
          <a:off x="21272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112501</xdr:rowOff>
    </xdr:from>
    <xdr:ext cx="469744" cy="259045"/>
    <xdr:sp macro="" textlink="">
      <xdr:nvSpPr>
        <xdr:cNvPr id="804" name="テキスト ボックス 803"/>
        <xdr:cNvSpPr txBox="1"/>
      </xdr:nvSpPr>
      <xdr:spPr>
        <a:xfrm>
          <a:off x="21088428" y="954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38874</xdr:rowOff>
    </xdr:from>
    <xdr:to>
      <xdr:col>107</xdr:col>
      <xdr:colOff>101600</xdr:colOff>
      <xdr:row>57</xdr:row>
      <xdr:rowOff>140474</xdr:rowOff>
    </xdr:to>
    <xdr:sp macro="" textlink="">
      <xdr:nvSpPr>
        <xdr:cNvPr id="805" name="楕円 804"/>
        <xdr:cNvSpPr/>
      </xdr:nvSpPr>
      <xdr:spPr>
        <a:xfrm>
          <a:off x="20383500" y="98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157001</xdr:rowOff>
    </xdr:from>
    <xdr:ext cx="469744" cy="259045"/>
    <xdr:sp macro="" textlink="">
      <xdr:nvSpPr>
        <xdr:cNvPr id="806" name="テキスト ボックス 805"/>
        <xdr:cNvSpPr txBox="1"/>
      </xdr:nvSpPr>
      <xdr:spPr>
        <a:xfrm>
          <a:off x="20199428" y="95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41351</xdr:rowOff>
    </xdr:from>
    <xdr:to>
      <xdr:col>102</xdr:col>
      <xdr:colOff>165100</xdr:colOff>
      <xdr:row>57</xdr:row>
      <xdr:rowOff>142951</xdr:rowOff>
    </xdr:to>
    <xdr:sp macro="" textlink="">
      <xdr:nvSpPr>
        <xdr:cNvPr id="807" name="楕円 806"/>
        <xdr:cNvSpPr/>
      </xdr:nvSpPr>
      <xdr:spPr>
        <a:xfrm>
          <a:off x="19494500" y="98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159478</xdr:rowOff>
    </xdr:from>
    <xdr:ext cx="469744" cy="259045"/>
    <xdr:sp macro="" textlink="">
      <xdr:nvSpPr>
        <xdr:cNvPr id="808" name="テキスト ボックス 807"/>
        <xdr:cNvSpPr txBox="1"/>
      </xdr:nvSpPr>
      <xdr:spPr>
        <a:xfrm>
          <a:off x="19310428" y="95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59906</xdr:rowOff>
    </xdr:from>
    <xdr:to>
      <xdr:col>98</xdr:col>
      <xdr:colOff>38100</xdr:colOff>
      <xdr:row>57</xdr:row>
      <xdr:rowOff>161506</xdr:rowOff>
    </xdr:to>
    <xdr:sp macro="" textlink="">
      <xdr:nvSpPr>
        <xdr:cNvPr id="809" name="楕円 808"/>
        <xdr:cNvSpPr/>
      </xdr:nvSpPr>
      <xdr:spPr>
        <a:xfrm>
          <a:off x="18605500" y="98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6583</xdr:rowOff>
    </xdr:from>
    <xdr:ext cx="469744" cy="259045"/>
    <xdr:sp macro="" textlink="">
      <xdr:nvSpPr>
        <xdr:cNvPr id="810" name="テキスト ボックス 809"/>
        <xdr:cNvSpPr txBox="1"/>
      </xdr:nvSpPr>
      <xdr:spPr>
        <a:xfrm>
          <a:off x="18421428" y="960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76323</xdr:rowOff>
    </xdr:from>
    <xdr:to>
      <xdr:col>116</xdr:col>
      <xdr:colOff>63500</xdr:colOff>
      <xdr:row>74</xdr:row>
      <xdr:rowOff>130795</xdr:rowOff>
    </xdr:to>
    <xdr:cxnSp macro="">
      <xdr:nvCxnSpPr>
        <xdr:cNvPr id="841" name="直線コネクタ 840"/>
        <xdr:cNvCxnSpPr/>
      </xdr:nvCxnSpPr>
      <xdr:spPr>
        <a:xfrm flipV="1">
          <a:off x="21323300" y="12763623"/>
          <a:ext cx="838200" cy="5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130795</xdr:rowOff>
    </xdr:from>
    <xdr:to>
      <xdr:col>111</xdr:col>
      <xdr:colOff>177800</xdr:colOff>
      <xdr:row>74</xdr:row>
      <xdr:rowOff>167382</xdr:rowOff>
    </xdr:to>
    <xdr:cxnSp macro="">
      <xdr:nvCxnSpPr>
        <xdr:cNvPr id="844" name="直線コネクタ 843"/>
        <xdr:cNvCxnSpPr/>
      </xdr:nvCxnSpPr>
      <xdr:spPr>
        <a:xfrm flipV="1">
          <a:off x="20434300" y="12818095"/>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167382</xdr:rowOff>
    </xdr:from>
    <xdr:to>
      <xdr:col>107</xdr:col>
      <xdr:colOff>50800</xdr:colOff>
      <xdr:row>75</xdr:row>
      <xdr:rowOff>45397</xdr:rowOff>
    </xdr:to>
    <xdr:cxnSp macro="">
      <xdr:nvCxnSpPr>
        <xdr:cNvPr id="847" name="直線コネクタ 846"/>
        <xdr:cNvCxnSpPr/>
      </xdr:nvCxnSpPr>
      <xdr:spPr>
        <a:xfrm flipV="1">
          <a:off x="19545300" y="12854682"/>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45397</xdr:rowOff>
    </xdr:from>
    <xdr:to>
      <xdr:col>102</xdr:col>
      <xdr:colOff>114300</xdr:colOff>
      <xdr:row>75</xdr:row>
      <xdr:rowOff>62978</xdr:rowOff>
    </xdr:to>
    <xdr:cxnSp macro="">
      <xdr:nvCxnSpPr>
        <xdr:cNvPr id="850" name="直線コネクタ 849"/>
        <xdr:cNvCxnSpPr/>
      </xdr:nvCxnSpPr>
      <xdr:spPr>
        <a:xfrm flipV="1">
          <a:off x="18656300" y="12904147"/>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25523</xdr:rowOff>
    </xdr:from>
    <xdr:to>
      <xdr:col>116</xdr:col>
      <xdr:colOff>114300</xdr:colOff>
      <xdr:row>74</xdr:row>
      <xdr:rowOff>127123</xdr:rowOff>
    </xdr:to>
    <xdr:sp macro="" textlink="">
      <xdr:nvSpPr>
        <xdr:cNvPr id="860" name="楕円 859"/>
        <xdr:cNvSpPr/>
      </xdr:nvSpPr>
      <xdr:spPr>
        <a:xfrm>
          <a:off x="22110700" y="12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48400</xdr:rowOff>
    </xdr:from>
    <xdr:ext cx="534377" cy="259045"/>
    <xdr:sp macro="" textlink="">
      <xdr:nvSpPr>
        <xdr:cNvPr id="861" name="繰出金該当値テキスト"/>
        <xdr:cNvSpPr txBox="1"/>
      </xdr:nvSpPr>
      <xdr:spPr>
        <a:xfrm>
          <a:off x="22212300" y="1256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79995</xdr:rowOff>
    </xdr:from>
    <xdr:to>
      <xdr:col>112</xdr:col>
      <xdr:colOff>38100</xdr:colOff>
      <xdr:row>75</xdr:row>
      <xdr:rowOff>10145</xdr:rowOff>
    </xdr:to>
    <xdr:sp macro="" textlink="">
      <xdr:nvSpPr>
        <xdr:cNvPr id="862" name="楕円 861"/>
        <xdr:cNvSpPr/>
      </xdr:nvSpPr>
      <xdr:spPr>
        <a:xfrm>
          <a:off x="21272500" y="127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26672</xdr:rowOff>
    </xdr:from>
    <xdr:ext cx="534377" cy="259045"/>
    <xdr:sp macro="" textlink="">
      <xdr:nvSpPr>
        <xdr:cNvPr id="863" name="テキスト ボックス 862"/>
        <xdr:cNvSpPr txBox="1"/>
      </xdr:nvSpPr>
      <xdr:spPr>
        <a:xfrm>
          <a:off x="21056111" y="125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116582</xdr:rowOff>
    </xdr:from>
    <xdr:to>
      <xdr:col>107</xdr:col>
      <xdr:colOff>101600</xdr:colOff>
      <xdr:row>75</xdr:row>
      <xdr:rowOff>46732</xdr:rowOff>
    </xdr:to>
    <xdr:sp macro="" textlink="">
      <xdr:nvSpPr>
        <xdr:cNvPr id="864" name="楕円 863"/>
        <xdr:cNvSpPr/>
      </xdr:nvSpPr>
      <xdr:spPr>
        <a:xfrm>
          <a:off x="20383500" y="128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63259</xdr:rowOff>
    </xdr:from>
    <xdr:ext cx="534377" cy="259045"/>
    <xdr:sp macro="" textlink="">
      <xdr:nvSpPr>
        <xdr:cNvPr id="865" name="テキスト ボックス 864"/>
        <xdr:cNvSpPr txBox="1"/>
      </xdr:nvSpPr>
      <xdr:spPr>
        <a:xfrm>
          <a:off x="20167111" y="125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166047</xdr:rowOff>
    </xdr:from>
    <xdr:to>
      <xdr:col>102</xdr:col>
      <xdr:colOff>165100</xdr:colOff>
      <xdr:row>75</xdr:row>
      <xdr:rowOff>96197</xdr:rowOff>
    </xdr:to>
    <xdr:sp macro="" textlink="">
      <xdr:nvSpPr>
        <xdr:cNvPr id="866" name="楕円 865"/>
        <xdr:cNvSpPr/>
      </xdr:nvSpPr>
      <xdr:spPr>
        <a:xfrm>
          <a:off x="19494500" y="128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112724</xdr:rowOff>
    </xdr:from>
    <xdr:ext cx="534377" cy="259045"/>
    <xdr:sp macro="" textlink="">
      <xdr:nvSpPr>
        <xdr:cNvPr id="867" name="テキスト ボックス 866"/>
        <xdr:cNvSpPr txBox="1"/>
      </xdr:nvSpPr>
      <xdr:spPr>
        <a:xfrm>
          <a:off x="19278111" y="126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12178</xdr:rowOff>
    </xdr:from>
    <xdr:to>
      <xdr:col>98</xdr:col>
      <xdr:colOff>38100</xdr:colOff>
      <xdr:row>75</xdr:row>
      <xdr:rowOff>113778</xdr:rowOff>
    </xdr:to>
    <xdr:sp macro="" textlink="">
      <xdr:nvSpPr>
        <xdr:cNvPr id="868" name="楕円 867"/>
        <xdr:cNvSpPr/>
      </xdr:nvSpPr>
      <xdr:spPr>
        <a:xfrm>
          <a:off x="18605500" y="12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130305</xdr:rowOff>
    </xdr:from>
    <xdr:ext cx="534377" cy="259045"/>
    <xdr:sp macro="" textlink="">
      <xdr:nvSpPr>
        <xdr:cNvPr id="869" name="テキスト ボックス 868"/>
        <xdr:cNvSpPr txBox="1"/>
      </xdr:nvSpPr>
      <xdr:spPr>
        <a:xfrm>
          <a:off x="18389111" y="126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各施設の管理委託費の増高等により、</a:t>
          </a:r>
          <a:r>
            <a:rPr kumimoji="1" lang="ja-JP" altLang="ja-JP" sz="1100">
              <a:solidFill>
                <a:schemeClr val="dk1"/>
              </a:solidFill>
              <a:effectLst/>
              <a:latin typeface="+mn-lt"/>
              <a:ea typeface="+mn-ea"/>
              <a:cs typeface="+mn-cs"/>
            </a:rPr>
            <a:t>全国平均や北海道平均</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よりも高い傾向にある。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普通建設事業費については、類似団体・全国・北海道の平均より高い値となっている。</a:t>
          </a:r>
          <a:endParaRPr lang="ja-JP" altLang="ja-JP" sz="1400">
            <a:effectLst/>
          </a:endParaRPr>
        </a:p>
        <a:p>
          <a:r>
            <a:rPr kumimoji="1" lang="ja-JP" altLang="ja-JP" sz="1100">
              <a:solidFill>
                <a:schemeClr val="dk1"/>
              </a:solidFill>
              <a:effectLst/>
              <a:latin typeface="+mn-lt"/>
              <a:ea typeface="+mn-ea"/>
              <a:cs typeface="+mn-cs"/>
            </a:rPr>
            <a:t>公債費については、近年集中的に進めてきた学校や町営住宅の整備にかかる償還額の増により、全国、北海道、類似団体の平均よりも高い値となっている。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については、ふるさと納税による寄附金が増加しており、寄附者の意向に基づきそれぞれの目的基金に積立てたこと、また将来の財政需要に備え財政調整基金等に積み立てを行ったことにより、全国、北海道、類似団体の平均よりも高い値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10,004
9,913
237.10
9,524,934
9,161,267
359,801
4,453,996
7,704,382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79692</xdr:rowOff>
    </xdr:from>
    <xdr:to>
      <xdr:col>24</xdr:col>
      <xdr:colOff>63500</xdr:colOff>
      <xdr:row>34</xdr:row>
      <xdr:rowOff>120078</xdr:rowOff>
    </xdr:to>
    <xdr:cxnSp macro="">
      <xdr:nvCxnSpPr>
        <xdr:cNvPr id="61" name="直線コネクタ 60"/>
        <xdr:cNvCxnSpPr/>
      </xdr:nvCxnSpPr>
      <xdr:spPr>
        <a:xfrm>
          <a:off x="3797300" y="5908992"/>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79692</xdr:rowOff>
    </xdr:from>
    <xdr:to>
      <xdr:col>19</xdr:col>
      <xdr:colOff>177800</xdr:colOff>
      <xdr:row>34</xdr:row>
      <xdr:rowOff>162370</xdr:rowOff>
    </xdr:to>
    <xdr:cxnSp macro="">
      <xdr:nvCxnSpPr>
        <xdr:cNvPr id="64" name="直線コネクタ 63"/>
        <xdr:cNvCxnSpPr/>
      </xdr:nvCxnSpPr>
      <xdr:spPr>
        <a:xfrm flipV="1">
          <a:off x="2908300" y="5908992"/>
          <a:ext cx="889000" cy="8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162370</xdr:rowOff>
    </xdr:from>
    <xdr:to>
      <xdr:col>15</xdr:col>
      <xdr:colOff>50800</xdr:colOff>
      <xdr:row>35</xdr:row>
      <xdr:rowOff>15113</xdr:rowOff>
    </xdr:to>
    <xdr:cxnSp macro="">
      <xdr:nvCxnSpPr>
        <xdr:cNvPr id="67" name="直線コネクタ 66"/>
        <xdr:cNvCxnSpPr/>
      </xdr:nvCxnSpPr>
      <xdr:spPr>
        <a:xfrm flipV="1">
          <a:off x="2019300" y="5991670"/>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15113</xdr:rowOff>
    </xdr:from>
    <xdr:to>
      <xdr:col>10</xdr:col>
      <xdr:colOff>114300</xdr:colOff>
      <xdr:row>35</xdr:row>
      <xdr:rowOff>115507</xdr:rowOff>
    </xdr:to>
    <xdr:cxnSp macro="">
      <xdr:nvCxnSpPr>
        <xdr:cNvPr id="70" name="直線コネクタ 69"/>
        <xdr:cNvCxnSpPr/>
      </xdr:nvCxnSpPr>
      <xdr:spPr>
        <a:xfrm flipV="1">
          <a:off x="1130300" y="6015863"/>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69278</xdr:rowOff>
    </xdr:from>
    <xdr:to>
      <xdr:col>24</xdr:col>
      <xdr:colOff>114300</xdr:colOff>
      <xdr:row>34</xdr:row>
      <xdr:rowOff>170878</xdr:rowOff>
    </xdr:to>
    <xdr:sp macro="" textlink="">
      <xdr:nvSpPr>
        <xdr:cNvPr id="80" name="楕円 79"/>
        <xdr:cNvSpPr/>
      </xdr:nvSpPr>
      <xdr:spPr>
        <a:xfrm>
          <a:off x="45847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92155</xdr:rowOff>
    </xdr:from>
    <xdr:ext cx="469744" cy="259045"/>
    <xdr:sp macro="" textlink="">
      <xdr:nvSpPr>
        <xdr:cNvPr id="81" name="議会費該当値テキスト"/>
        <xdr:cNvSpPr txBox="1"/>
      </xdr:nvSpPr>
      <xdr:spPr>
        <a:xfrm>
          <a:off x="4686300" y="57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28892</xdr:rowOff>
    </xdr:from>
    <xdr:to>
      <xdr:col>20</xdr:col>
      <xdr:colOff>38100</xdr:colOff>
      <xdr:row>34</xdr:row>
      <xdr:rowOff>130492</xdr:rowOff>
    </xdr:to>
    <xdr:sp macro="" textlink="">
      <xdr:nvSpPr>
        <xdr:cNvPr id="82" name="楕円 81"/>
        <xdr:cNvSpPr/>
      </xdr:nvSpPr>
      <xdr:spPr>
        <a:xfrm>
          <a:off x="3746500" y="58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147019</xdr:rowOff>
    </xdr:from>
    <xdr:ext cx="469744" cy="259045"/>
    <xdr:sp macro="" textlink="">
      <xdr:nvSpPr>
        <xdr:cNvPr id="83" name="テキスト ボックス 82"/>
        <xdr:cNvSpPr txBox="1"/>
      </xdr:nvSpPr>
      <xdr:spPr>
        <a:xfrm>
          <a:off x="3562428" y="563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111570</xdr:rowOff>
    </xdr:from>
    <xdr:to>
      <xdr:col>15</xdr:col>
      <xdr:colOff>101600</xdr:colOff>
      <xdr:row>35</xdr:row>
      <xdr:rowOff>41720</xdr:rowOff>
    </xdr:to>
    <xdr:sp macro="" textlink="">
      <xdr:nvSpPr>
        <xdr:cNvPr id="84" name="楕円 83"/>
        <xdr:cNvSpPr/>
      </xdr:nvSpPr>
      <xdr:spPr>
        <a:xfrm>
          <a:off x="2857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58247</xdr:rowOff>
    </xdr:from>
    <xdr:ext cx="469744" cy="259045"/>
    <xdr:sp macro="" textlink="">
      <xdr:nvSpPr>
        <xdr:cNvPr id="85" name="テキスト ボックス 84"/>
        <xdr:cNvSpPr txBox="1"/>
      </xdr:nvSpPr>
      <xdr:spPr>
        <a:xfrm>
          <a:off x="2673428"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135763</xdr:rowOff>
    </xdr:from>
    <xdr:to>
      <xdr:col>10</xdr:col>
      <xdr:colOff>165100</xdr:colOff>
      <xdr:row>35</xdr:row>
      <xdr:rowOff>65913</xdr:rowOff>
    </xdr:to>
    <xdr:sp macro="" textlink="">
      <xdr:nvSpPr>
        <xdr:cNvPr id="86" name="楕円 85"/>
        <xdr:cNvSpPr/>
      </xdr:nvSpPr>
      <xdr:spPr>
        <a:xfrm>
          <a:off x="1968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82440</xdr:rowOff>
    </xdr:from>
    <xdr:ext cx="469744" cy="259045"/>
    <xdr:sp macro="" textlink="">
      <xdr:nvSpPr>
        <xdr:cNvPr id="87" name="テキスト ボックス 86"/>
        <xdr:cNvSpPr txBox="1"/>
      </xdr:nvSpPr>
      <xdr:spPr>
        <a:xfrm>
          <a:off x="1784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64707</xdr:rowOff>
    </xdr:from>
    <xdr:to>
      <xdr:col>6</xdr:col>
      <xdr:colOff>38100</xdr:colOff>
      <xdr:row>35</xdr:row>
      <xdr:rowOff>166307</xdr:rowOff>
    </xdr:to>
    <xdr:sp macro="" textlink="">
      <xdr:nvSpPr>
        <xdr:cNvPr id="88" name="楕円 87"/>
        <xdr:cNvSpPr/>
      </xdr:nvSpPr>
      <xdr:spPr>
        <a:xfrm>
          <a:off x="1079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11384</xdr:rowOff>
    </xdr:from>
    <xdr:ext cx="469744" cy="259045"/>
    <xdr:sp macro="" textlink="">
      <xdr:nvSpPr>
        <xdr:cNvPr id="89" name="テキスト ボックス 88"/>
        <xdr:cNvSpPr txBox="1"/>
      </xdr:nvSpPr>
      <xdr:spPr>
        <a:xfrm>
          <a:off x="895428"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122518</xdr:rowOff>
    </xdr:from>
    <xdr:to>
      <xdr:col>24</xdr:col>
      <xdr:colOff>63500</xdr:colOff>
      <xdr:row>57</xdr:row>
      <xdr:rowOff>2165</xdr:rowOff>
    </xdr:to>
    <xdr:cxnSp macro="">
      <xdr:nvCxnSpPr>
        <xdr:cNvPr id="116" name="直線コネクタ 115"/>
        <xdr:cNvCxnSpPr/>
      </xdr:nvCxnSpPr>
      <xdr:spPr>
        <a:xfrm>
          <a:off x="3797300" y="9723718"/>
          <a:ext cx="8382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55008</xdr:rowOff>
    </xdr:from>
    <xdr:to>
      <xdr:col>19</xdr:col>
      <xdr:colOff>177800</xdr:colOff>
      <xdr:row>56</xdr:row>
      <xdr:rowOff>122518</xdr:rowOff>
    </xdr:to>
    <xdr:cxnSp macro="">
      <xdr:nvCxnSpPr>
        <xdr:cNvPr id="119" name="直線コネクタ 118"/>
        <xdr:cNvCxnSpPr/>
      </xdr:nvCxnSpPr>
      <xdr:spPr>
        <a:xfrm>
          <a:off x="2908300" y="9656208"/>
          <a:ext cx="889000" cy="6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163699</xdr:rowOff>
    </xdr:from>
    <xdr:to>
      <xdr:col>15</xdr:col>
      <xdr:colOff>50800</xdr:colOff>
      <xdr:row>56</xdr:row>
      <xdr:rowOff>55008</xdr:rowOff>
    </xdr:to>
    <xdr:cxnSp macro="">
      <xdr:nvCxnSpPr>
        <xdr:cNvPr id="122" name="直線コネクタ 121"/>
        <xdr:cNvCxnSpPr/>
      </xdr:nvCxnSpPr>
      <xdr:spPr>
        <a:xfrm>
          <a:off x="2019300" y="9593449"/>
          <a:ext cx="88900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163699</xdr:rowOff>
    </xdr:from>
    <xdr:to>
      <xdr:col>10</xdr:col>
      <xdr:colOff>114300</xdr:colOff>
      <xdr:row>57</xdr:row>
      <xdr:rowOff>43059</xdr:rowOff>
    </xdr:to>
    <xdr:cxnSp macro="">
      <xdr:nvCxnSpPr>
        <xdr:cNvPr id="125" name="直線コネクタ 124"/>
        <xdr:cNvCxnSpPr/>
      </xdr:nvCxnSpPr>
      <xdr:spPr>
        <a:xfrm flipV="1">
          <a:off x="1130300" y="9593449"/>
          <a:ext cx="889000" cy="2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122815</xdr:rowOff>
    </xdr:from>
    <xdr:to>
      <xdr:col>24</xdr:col>
      <xdr:colOff>114300</xdr:colOff>
      <xdr:row>57</xdr:row>
      <xdr:rowOff>52965</xdr:rowOff>
    </xdr:to>
    <xdr:sp macro="" textlink="">
      <xdr:nvSpPr>
        <xdr:cNvPr id="135" name="楕円 134"/>
        <xdr:cNvSpPr/>
      </xdr:nvSpPr>
      <xdr:spPr>
        <a:xfrm>
          <a:off x="4584700" y="9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101242</xdr:rowOff>
    </xdr:from>
    <xdr:ext cx="599010" cy="259045"/>
    <xdr:sp macro="" textlink="">
      <xdr:nvSpPr>
        <xdr:cNvPr id="136" name="総務費該当値テキスト"/>
        <xdr:cNvSpPr txBox="1"/>
      </xdr:nvSpPr>
      <xdr:spPr>
        <a:xfrm>
          <a:off x="4686300" y="97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71718</xdr:rowOff>
    </xdr:from>
    <xdr:to>
      <xdr:col>20</xdr:col>
      <xdr:colOff>38100</xdr:colOff>
      <xdr:row>57</xdr:row>
      <xdr:rowOff>1868</xdr:rowOff>
    </xdr:to>
    <xdr:sp macro="" textlink="">
      <xdr:nvSpPr>
        <xdr:cNvPr id="137" name="楕円 136"/>
        <xdr:cNvSpPr/>
      </xdr:nvSpPr>
      <xdr:spPr>
        <a:xfrm>
          <a:off x="3746500" y="96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18395</xdr:rowOff>
    </xdr:from>
    <xdr:ext cx="599010" cy="259045"/>
    <xdr:sp macro="" textlink="">
      <xdr:nvSpPr>
        <xdr:cNvPr id="138" name="テキスト ボックス 137"/>
        <xdr:cNvSpPr txBox="1"/>
      </xdr:nvSpPr>
      <xdr:spPr>
        <a:xfrm>
          <a:off x="3497795" y="94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4208</xdr:rowOff>
    </xdr:from>
    <xdr:to>
      <xdr:col>15</xdr:col>
      <xdr:colOff>101600</xdr:colOff>
      <xdr:row>56</xdr:row>
      <xdr:rowOff>105808</xdr:rowOff>
    </xdr:to>
    <xdr:sp macro="" textlink="">
      <xdr:nvSpPr>
        <xdr:cNvPr id="139" name="楕円 138"/>
        <xdr:cNvSpPr/>
      </xdr:nvSpPr>
      <xdr:spPr>
        <a:xfrm>
          <a:off x="2857500" y="96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122335</xdr:rowOff>
    </xdr:from>
    <xdr:ext cx="599010" cy="259045"/>
    <xdr:sp macro="" textlink="">
      <xdr:nvSpPr>
        <xdr:cNvPr id="140" name="テキスト ボックス 139"/>
        <xdr:cNvSpPr txBox="1"/>
      </xdr:nvSpPr>
      <xdr:spPr>
        <a:xfrm>
          <a:off x="2608795" y="93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112899</xdr:rowOff>
    </xdr:from>
    <xdr:to>
      <xdr:col>10</xdr:col>
      <xdr:colOff>165100</xdr:colOff>
      <xdr:row>56</xdr:row>
      <xdr:rowOff>43049</xdr:rowOff>
    </xdr:to>
    <xdr:sp macro="" textlink="">
      <xdr:nvSpPr>
        <xdr:cNvPr id="141" name="楕円 140"/>
        <xdr:cNvSpPr/>
      </xdr:nvSpPr>
      <xdr:spPr>
        <a:xfrm>
          <a:off x="1968500" y="95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34176</xdr:rowOff>
    </xdr:from>
    <xdr:ext cx="599010" cy="259045"/>
    <xdr:sp macro="" textlink="">
      <xdr:nvSpPr>
        <xdr:cNvPr id="142" name="テキスト ボックス 141"/>
        <xdr:cNvSpPr txBox="1"/>
      </xdr:nvSpPr>
      <xdr:spPr>
        <a:xfrm>
          <a:off x="1719795" y="96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163709</xdr:rowOff>
    </xdr:from>
    <xdr:to>
      <xdr:col>6</xdr:col>
      <xdr:colOff>38100</xdr:colOff>
      <xdr:row>57</xdr:row>
      <xdr:rowOff>93859</xdr:rowOff>
    </xdr:to>
    <xdr:sp macro="" textlink="">
      <xdr:nvSpPr>
        <xdr:cNvPr id="143" name="楕円 142"/>
        <xdr:cNvSpPr/>
      </xdr:nvSpPr>
      <xdr:spPr>
        <a:xfrm>
          <a:off x="1079500" y="97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84986</xdr:rowOff>
    </xdr:from>
    <xdr:ext cx="599010" cy="259045"/>
    <xdr:sp macro="" textlink="">
      <xdr:nvSpPr>
        <xdr:cNvPr id="144" name="テキスト ボックス 143"/>
        <xdr:cNvSpPr txBox="1"/>
      </xdr:nvSpPr>
      <xdr:spPr>
        <a:xfrm>
          <a:off x="830795" y="98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56119</xdr:rowOff>
    </xdr:from>
    <xdr:to>
      <xdr:col>24</xdr:col>
      <xdr:colOff>63500</xdr:colOff>
      <xdr:row>75</xdr:row>
      <xdr:rowOff>9923</xdr:rowOff>
    </xdr:to>
    <xdr:cxnSp macro="">
      <xdr:nvCxnSpPr>
        <xdr:cNvPr id="172" name="直線コネクタ 171"/>
        <xdr:cNvCxnSpPr/>
      </xdr:nvCxnSpPr>
      <xdr:spPr>
        <a:xfrm flipV="1">
          <a:off x="3797300" y="12743419"/>
          <a:ext cx="838200" cy="1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9923</xdr:rowOff>
    </xdr:from>
    <xdr:to>
      <xdr:col>19</xdr:col>
      <xdr:colOff>177800</xdr:colOff>
      <xdr:row>75</xdr:row>
      <xdr:rowOff>140418</xdr:rowOff>
    </xdr:to>
    <xdr:cxnSp macro="">
      <xdr:nvCxnSpPr>
        <xdr:cNvPr id="175" name="直線コネクタ 174"/>
        <xdr:cNvCxnSpPr/>
      </xdr:nvCxnSpPr>
      <xdr:spPr>
        <a:xfrm flipV="1">
          <a:off x="2908300" y="12868673"/>
          <a:ext cx="889000" cy="1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140418</xdr:rowOff>
    </xdr:from>
    <xdr:to>
      <xdr:col>15</xdr:col>
      <xdr:colOff>50800</xdr:colOff>
      <xdr:row>76</xdr:row>
      <xdr:rowOff>146092</xdr:rowOff>
    </xdr:to>
    <xdr:cxnSp macro="">
      <xdr:nvCxnSpPr>
        <xdr:cNvPr id="178" name="直線コネクタ 177"/>
        <xdr:cNvCxnSpPr/>
      </xdr:nvCxnSpPr>
      <xdr:spPr>
        <a:xfrm flipV="1">
          <a:off x="2019300" y="12999168"/>
          <a:ext cx="889000" cy="1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146092</xdr:rowOff>
    </xdr:from>
    <xdr:to>
      <xdr:col>10</xdr:col>
      <xdr:colOff>114300</xdr:colOff>
      <xdr:row>77</xdr:row>
      <xdr:rowOff>3546</xdr:rowOff>
    </xdr:to>
    <xdr:cxnSp macro="">
      <xdr:nvCxnSpPr>
        <xdr:cNvPr id="181" name="直線コネクタ 180"/>
        <xdr:cNvCxnSpPr/>
      </xdr:nvCxnSpPr>
      <xdr:spPr>
        <a:xfrm flipV="1">
          <a:off x="1130300" y="13176292"/>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5319</xdr:rowOff>
    </xdr:from>
    <xdr:to>
      <xdr:col>24</xdr:col>
      <xdr:colOff>114300</xdr:colOff>
      <xdr:row>74</xdr:row>
      <xdr:rowOff>106919</xdr:rowOff>
    </xdr:to>
    <xdr:sp macro="" textlink="">
      <xdr:nvSpPr>
        <xdr:cNvPr id="191" name="楕円 190"/>
        <xdr:cNvSpPr/>
      </xdr:nvSpPr>
      <xdr:spPr>
        <a:xfrm>
          <a:off x="4584700" y="126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28196</xdr:rowOff>
    </xdr:from>
    <xdr:ext cx="599010" cy="259045"/>
    <xdr:sp macro="" textlink="">
      <xdr:nvSpPr>
        <xdr:cNvPr id="192" name="民生費該当値テキスト"/>
        <xdr:cNvSpPr txBox="1"/>
      </xdr:nvSpPr>
      <xdr:spPr>
        <a:xfrm>
          <a:off x="4686300" y="1254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130573</xdr:rowOff>
    </xdr:from>
    <xdr:to>
      <xdr:col>20</xdr:col>
      <xdr:colOff>38100</xdr:colOff>
      <xdr:row>75</xdr:row>
      <xdr:rowOff>60723</xdr:rowOff>
    </xdr:to>
    <xdr:sp macro="" textlink="">
      <xdr:nvSpPr>
        <xdr:cNvPr id="193" name="楕円 192"/>
        <xdr:cNvSpPr/>
      </xdr:nvSpPr>
      <xdr:spPr>
        <a:xfrm>
          <a:off x="3746500" y="128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77250</xdr:rowOff>
    </xdr:from>
    <xdr:ext cx="599010" cy="259045"/>
    <xdr:sp macro="" textlink="">
      <xdr:nvSpPr>
        <xdr:cNvPr id="194" name="テキスト ボックス 193"/>
        <xdr:cNvSpPr txBox="1"/>
      </xdr:nvSpPr>
      <xdr:spPr>
        <a:xfrm>
          <a:off x="3497795" y="1259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89618</xdr:rowOff>
    </xdr:from>
    <xdr:to>
      <xdr:col>15</xdr:col>
      <xdr:colOff>101600</xdr:colOff>
      <xdr:row>76</xdr:row>
      <xdr:rowOff>19768</xdr:rowOff>
    </xdr:to>
    <xdr:sp macro="" textlink="">
      <xdr:nvSpPr>
        <xdr:cNvPr id="195" name="楕円 194"/>
        <xdr:cNvSpPr/>
      </xdr:nvSpPr>
      <xdr:spPr>
        <a:xfrm>
          <a:off x="2857500" y="129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36295</xdr:rowOff>
    </xdr:from>
    <xdr:ext cx="599010" cy="259045"/>
    <xdr:sp macro="" textlink="">
      <xdr:nvSpPr>
        <xdr:cNvPr id="196" name="テキスト ボックス 195"/>
        <xdr:cNvSpPr txBox="1"/>
      </xdr:nvSpPr>
      <xdr:spPr>
        <a:xfrm>
          <a:off x="2608795" y="1272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95292</xdr:rowOff>
    </xdr:from>
    <xdr:to>
      <xdr:col>10</xdr:col>
      <xdr:colOff>165100</xdr:colOff>
      <xdr:row>77</xdr:row>
      <xdr:rowOff>25442</xdr:rowOff>
    </xdr:to>
    <xdr:sp macro="" textlink="">
      <xdr:nvSpPr>
        <xdr:cNvPr id="197" name="楕円 196"/>
        <xdr:cNvSpPr/>
      </xdr:nvSpPr>
      <xdr:spPr>
        <a:xfrm>
          <a:off x="1968500" y="131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41969</xdr:rowOff>
    </xdr:from>
    <xdr:ext cx="599010" cy="259045"/>
    <xdr:sp macro="" textlink="">
      <xdr:nvSpPr>
        <xdr:cNvPr id="198" name="テキスト ボックス 197"/>
        <xdr:cNvSpPr txBox="1"/>
      </xdr:nvSpPr>
      <xdr:spPr>
        <a:xfrm>
          <a:off x="1719795" y="1290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124196</xdr:rowOff>
    </xdr:from>
    <xdr:to>
      <xdr:col>6</xdr:col>
      <xdr:colOff>38100</xdr:colOff>
      <xdr:row>77</xdr:row>
      <xdr:rowOff>54346</xdr:rowOff>
    </xdr:to>
    <xdr:sp macro="" textlink="">
      <xdr:nvSpPr>
        <xdr:cNvPr id="199" name="楕円 198"/>
        <xdr:cNvSpPr/>
      </xdr:nvSpPr>
      <xdr:spPr>
        <a:xfrm>
          <a:off x="1079500" y="131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70873</xdr:rowOff>
    </xdr:from>
    <xdr:ext cx="599010" cy="259045"/>
    <xdr:sp macro="" textlink="">
      <xdr:nvSpPr>
        <xdr:cNvPr id="200" name="テキスト ボックス 199"/>
        <xdr:cNvSpPr txBox="1"/>
      </xdr:nvSpPr>
      <xdr:spPr>
        <a:xfrm>
          <a:off x="830795" y="1292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58688</xdr:rowOff>
    </xdr:from>
    <xdr:to>
      <xdr:col>24</xdr:col>
      <xdr:colOff>63500</xdr:colOff>
      <xdr:row>95</xdr:row>
      <xdr:rowOff>81135</xdr:rowOff>
    </xdr:to>
    <xdr:cxnSp macro="">
      <xdr:nvCxnSpPr>
        <xdr:cNvPr id="232" name="直線コネクタ 231"/>
        <xdr:cNvCxnSpPr/>
      </xdr:nvCxnSpPr>
      <xdr:spPr>
        <a:xfrm>
          <a:off x="3797300" y="16346438"/>
          <a:ext cx="83820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58688</xdr:rowOff>
    </xdr:from>
    <xdr:to>
      <xdr:col>19</xdr:col>
      <xdr:colOff>177800</xdr:colOff>
      <xdr:row>95</xdr:row>
      <xdr:rowOff>85097</xdr:rowOff>
    </xdr:to>
    <xdr:cxnSp macro="">
      <xdr:nvCxnSpPr>
        <xdr:cNvPr id="235" name="直線コネクタ 234"/>
        <xdr:cNvCxnSpPr/>
      </xdr:nvCxnSpPr>
      <xdr:spPr>
        <a:xfrm flipV="1">
          <a:off x="2908300" y="16346438"/>
          <a:ext cx="8890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85097</xdr:rowOff>
    </xdr:from>
    <xdr:to>
      <xdr:col>15</xdr:col>
      <xdr:colOff>50800</xdr:colOff>
      <xdr:row>96</xdr:row>
      <xdr:rowOff>75126</xdr:rowOff>
    </xdr:to>
    <xdr:cxnSp macro="">
      <xdr:nvCxnSpPr>
        <xdr:cNvPr id="238" name="直線コネクタ 237"/>
        <xdr:cNvCxnSpPr/>
      </xdr:nvCxnSpPr>
      <xdr:spPr>
        <a:xfrm flipV="1">
          <a:off x="2019300" y="16372847"/>
          <a:ext cx="889000" cy="16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75126</xdr:rowOff>
    </xdr:from>
    <xdr:to>
      <xdr:col>10</xdr:col>
      <xdr:colOff>114300</xdr:colOff>
      <xdr:row>96</xdr:row>
      <xdr:rowOff>77499</xdr:rowOff>
    </xdr:to>
    <xdr:cxnSp macro="">
      <xdr:nvCxnSpPr>
        <xdr:cNvPr id="241" name="直線コネクタ 240"/>
        <xdr:cNvCxnSpPr/>
      </xdr:nvCxnSpPr>
      <xdr:spPr>
        <a:xfrm flipV="1">
          <a:off x="1130300" y="16534326"/>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30335</xdr:rowOff>
    </xdr:from>
    <xdr:to>
      <xdr:col>24</xdr:col>
      <xdr:colOff>114300</xdr:colOff>
      <xdr:row>95</xdr:row>
      <xdr:rowOff>131935</xdr:rowOff>
    </xdr:to>
    <xdr:sp macro="" textlink="">
      <xdr:nvSpPr>
        <xdr:cNvPr id="251" name="楕円 250"/>
        <xdr:cNvSpPr/>
      </xdr:nvSpPr>
      <xdr:spPr>
        <a:xfrm>
          <a:off x="4584700" y="163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53212</xdr:rowOff>
    </xdr:from>
    <xdr:ext cx="534377" cy="259045"/>
    <xdr:sp macro="" textlink="">
      <xdr:nvSpPr>
        <xdr:cNvPr id="252" name="衛生費該当値テキスト"/>
        <xdr:cNvSpPr txBox="1"/>
      </xdr:nvSpPr>
      <xdr:spPr>
        <a:xfrm>
          <a:off x="4686300" y="161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7888</xdr:rowOff>
    </xdr:from>
    <xdr:to>
      <xdr:col>20</xdr:col>
      <xdr:colOff>38100</xdr:colOff>
      <xdr:row>95</xdr:row>
      <xdr:rowOff>109488</xdr:rowOff>
    </xdr:to>
    <xdr:sp macro="" textlink="">
      <xdr:nvSpPr>
        <xdr:cNvPr id="253" name="楕円 252"/>
        <xdr:cNvSpPr/>
      </xdr:nvSpPr>
      <xdr:spPr>
        <a:xfrm>
          <a:off x="3746500" y="16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126015</xdr:rowOff>
    </xdr:from>
    <xdr:ext cx="534377" cy="259045"/>
    <xdr:sp macro="" textlink="">
      <xdr:nvSpPr>
        <xdr:cNvPr id="254" name="テキスト ボックス 253"/>
        <xdr:cNvSpPr txBox="1"/>
      </xdr:nvSpPr>
      <xdr:spPr>
        <a:xfrm>
          <a:off x="3530111" y="160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34297</xdr:rowOff>
    </xdr:from>
    <xdr:to>
      <xdr:col>15</xdr:col>
      <xdr:colOff>101600</xdr:colOff>
      <xdr:row>95</xdr:row>
      <xdr:rowOff>135897</xdr:rowOff>
    </xdr:to>
    <xdr:sp macro="" textlink="">
      <xdr:nvSpPr>
        <xdr:cNvPr id="255" name="楕円 254"/>
        <xdr:cNvSpPr/>
      </xdr:nvSpPr>
      <xdr:spPr>
        <a:xfrm>
          <a:off x="28575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152424</xdr:rowOff>
    </xdr:from>
    <xdr:ext cx="534377" cy="259045"/>
    <xdr:sp macro="" textlink="">
      <xdr:nvSpPr>
        <xdr:cNvPr id="256" name="テキスト ボックス 255"/>
        <xdr:cNvSpPr txBox="1"/>
      </xdr:nvSpPr>
      <xdr:spPr>
        <a:xfrm>
          <a:off x="2641111" y="160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24326</xdr:rowOff>
    </xdr:from>
    <xdr:to>
      <xdr:col>10</xdr:col>
      <xdr:colOff>165100</xdr:colOff>
      <xdr:row>96</xdr:row>
      <xdr:rowOff>125926</xdr:rowOff>
    </xdr:to>
    <xdr:sp macro="" textlink="">
      <xdr:nvSpPr>
        <xdr:cNvPr id="257" name="楕円 256"/>
        <xdr:cNvSpPr/>
      </xdr:nvSpPr>
      <xdr:spPr>
        <a:xfrm>
          <a:off x="1968500" y="16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142453</xdr:rowOff>
    </xdr:from>
    <xdr:ext cx="534377" cy="259045"/>
    <xdr:sp macro="" textlink="">
      <xdr:nvSpPr>
        <xdr:cNvPr id="258" name="テキスト ボックス 257"/>
        <xdr:cNvSpPr txBox="1"/>
      </xdr:nvSpPr>
      <xdr:spPr>
        <a:xfrm>
          <a:off x="1752111" y="162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26699</xdr:rowOff>
    </xdr:from>
    <xdr:to>
      <xdr:col>6</xdr:col>
      <xdr:colOff>38100</xdr:colOff>
      <xdr:row>96</xdr:row>
      <xdr:rowOff>128299</xdr:rowOff>
    </xdr:to>
    <xdr:sp macro="" textlink="">
      <xdr:nvSpPr>
        <xdr:cNvPr id="259" name="楕円 258"/>
        <xdr:cNvSpPr/>
      </xdr:nvSpPr>
      <xdr:spPr>
        <a:xfrm>
          <a:off x="1079500" y="1648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144826</xdr:rowOff>
    </xdr:from>
    <xdr:ext cx="534377" cy="259045"/>
    <xdr:sp macro="" textlink="">
      <xdr:nvSpPr>
        <xdr:cNvPr id="260" name="テキスト ボックス 259"/>
        <xdr:cNvSpPr txBox="1"/>
      </xdr:nvSpPr>
      <xdr:spPr>
        <a:xfrm>
          <a:off x="863111" y="16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77651</xdr:rowOff>
    </xdr:from>
    <xdr:to>
      <xdr:col>55</xdr:col>
      <xdr:colOff>0</xdr:colOff>
      <xdr:row>39</xdr:row>
      <xdr:rowOff>77651</xdr:rowOff>
    </xdr:to>
    <xdr:cxnSp macro="">
      <xdr:nvCxnSpPr>
        <xdr:cNvPr id="291" name="直線コネクタ 290"/>
        <xdr:cNvCxnSpPr/>
      </xdr:nvCxnSpPr>
      <xdr:spPr>
        <a:xfrm>
          <a:off x="9639300" y="67642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77651</xdr:rowOff>
    </xdr:from>
    <xdr:to>
      <xdr:col>50</xdr:col>
      <xdr:colOff>114300</xdr:colOff>
      <xdr:row>39</xdr:row>
      <xdr:rowOff>77978</xdr:rowOff>
    </xdr:to>
    <xdr:cxnSp macro="">
      <xdr:nvCxnSpPr>
        <xdr:cNvPr id="294" name="直線コネクタ 293"/>
        <xdr:cNvCxnSpPr/>
      </xdr:nvCxnSpPr>
      <xdr:spPr>
        <a:xfrm flipV="1">
          <a:off x="8750300" y="676420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77978</xdr:rowOff>
    </xdr:from>
    <xdr:to>
      <xdr:col>45</xdr:col>
      <xdr:colOff>177800</xdr:colOff>
      <xdr:row>39</xdr:row>
      <xdr:rowOff>78631</xdr:rowOff>
    </xdr:to>
    <xdr:cxnSp macro="">
      <xdr:nvCxnSpPr>
        <xdr:cNvPr id="297" name="直線コネクタ 296"/>
        <xdr:cNvCxnSpPr/>
      </xdr:nvCxnSpPr>
      <xdr:spPr>
        <a:xfrm flipV="1">
          <a:off x="7861300" y="67645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78631</xdr:rowOff>
    </xdr:from>
    <xdr:to>
      <xdr:col>41</xdr:col>
      <xdr:colOff>50800</xdr:colOff>
      <xdr:row>39</xdr:row>
      <xdr:rowOff>80590</xdr:rowOff>
    </xdr:to>
    <xdr:cxnSp macro="">
      <xdr:nvCxnSpPr>
        <xdr:cNvPr id="300" name="直線コネクタ 299"/>
        <xdr:cNvCxnSpPr/>
      </xdr:nvCxnSpPr>
      <xdr:spPr>
        <a:xfrm flipV="1">
          <a:off x="6972300" y="67651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26851</xdr:rowOff>
    </xdr:from>
    <xdr:to>
      <xdr:col>55</xdr:col>
      <xdr:colOff>50800</xdr:colOff>
      <xdr:row>39</xdr:row>
      <xdr:rowOff>128451</xdr:rowOff>
    </xdr:to>
    <xdr:sp macro="" textlink="">
      <xdr:nvSpPr>
        <xdr:cNvPr id="310" name="楕円 309"/>
        <xdr:cNvSpPr/>
      </xdr:nvSpPr>
      <xdr:spPr>
        <a:xfrm>
          <a:off x="104267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113228</xdr:rowOff>
    </xdr:from>
    <xdr:ext cx="313932" cy="259045"/>
    <xdr:sp macro="" textlink="">
      <xdr:nvSpPr>
        <xdr:cNvPr id="311" name="労働費該当値テキスト"/>
        <xdr:cNvSpPr txBox="1"/>
      </xdr:nvSpPr>
      <xdr:spPr>
        <a:xfrm>
          <a:off x="10528300" y="6628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26851</xdr:rowOff>
    </xdr:from>
    <xdr:to>
      <xdr:col>50</xdr:col>
      <xdr:colOff>165100</xdr:colOff>
      <xdr:row>39</xdr:row>
      <xdr:rowOff>128451</xdr:rowOff>
    </xdr:to>
    <xdr:sp macro="" textlink="">
      <xdr:nvSpPr>
        <xdr:cNvPr id="312" name="楕円 311"/>
        <xdr:cNvSpPr/>
      </xdr:nvSpPr>
      <xdr:spPr>
        <a:xfrm>
          <a:off x="9588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119578</xdr:rowOff>
    </xdr:from>
    <xdr:ext cx="313932" cy="259045"/>
    <xdr:sp macro="" textlink="">
      <xdr:nvSpPr>
        <xdr:cNvPr id="313" name="テキスト ボックス 312"/>
        <xdr:cNvSpPr txBox="1"/>
      </xdr:nvSpPr>
      <xdr:spPr>
        <a:xfrm>
          <a:off x="9482333" y="6806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27178</xdr:rowOff>
    </xdr:from>
    <xdr:to>
      <xdr:col>46</xdr:col>
      <xdr:colOff>38100</xdr:colOff>
      <xdr:row>39</xdr:row>
      <xdr:rowOff>128778</xdr:rowOff>
    </xdr:to>
    <xdr:sp macro="" textlink="">
      <xdr:nvSpPr>
        <xdr:cNvPr id="314" name="楕円 313"/>
        <xdr:cNvSpPr/>
      </xdr:nvSpPr>
      <xdr:spPr>
        <a:xfrm>
          <a:off x="8699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119905</xdr:rowOff>
    </xdr:from>
    <xdr:ext cx="313932" cy="259045"/>
    <xdr:sp macro="" textlink="">
      <xdr:nvSpPr>
        <xdr:cNvPr id="315" name="テキスト ボックス 314"/>
        <xdr:cNvSpPr txBox="1"/>
      </xdr:nvSpPr>
      <xdr:spPr>
        <a:xfrm>
          <a:off x="8593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27831</xdr:rowOff>
    </xdr:from>
    <xdr:to>
      <xdr:col>41</xdr:col>
      <xdr:colOff>101600</xdr:colOff>
      <xdr:row>39</xdr:row>
      <xdr:rowOff>129431</xdr:rowOff>
    </xdr:to>
    <xdr:sp macro="" textlink="">
      <xdr:nvSpPr>
        <xdr:cNvPr id="316" name="楕円 315"/>
        <xdr:cNvSpPr/>
      </xdr:nvSpPr>
      <xdr:spPr>
        <a:xfrm>
          <a:off x="7810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120558</xdr:rowOff>
    </xdr:from>
    <xdr:ext cx="313932" cy="259045"/>
    <xdr:sp macro="" textlink="">
      <xdr:nvSpPr>
        <xdr:cNvPr id="317" name="テキスト ボックス 316"/>
        <xdr:cNvSpPr txBox="1"/>
      </xdr:nvSpPr>
      <xdr:spPr>
        <a:xfrm>
          <a:off x="7704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29790</xdr:rowOff>
    </xdr:from>
    <xdr:to>
      <xdr:col>36</xdr:col>
      <xdr:colOff>165100</xdr:colOff>
      <xdr:row>39</xdr:row>
      <xdr:rowOff>131390</xdr:rowOff>
    </xdr:to>
    <xdr:sp macro="" textlink="">
      <xdr:nvSpPr>
        <xdr:cNvPr id="318" name="楕円 317"/>
        <xdr:cNvSpPr/>
      </xdr:nvSpPr>
      <xdr:spPr>
        <a:xfrm>
          <a:off x="6921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122517</xdr:rowOff>
    </xdr:from>
    <xdr:ext cx="313932" cy="259045"/>
    <xdr:sp macro="" textlink="">
      <xdr:nvSpPr>
        <xdr:cNvPr id="319" name="テキスト ボックス 318"/>
        <xdr:cNvSpPr txBox="1"/>
      </xdr:nvSpPr>
      <xdr:spPr>
        <a:xfrm>
          <a:off x="6815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95390</xdr:rowOff>
    </xdr:from>
    <xdr:to>
      <xdr:col>55</xdr:col>
      <xdr:colOff>0</xdr:colOff>
      <xdr:row>56</xdr:row>
      <xdr:rowOff>109494</xdr:rowOff>
    </xdr:to>
    <xdr:cxnSp macro="">
      <xdr:nvCxnSpPr>
        <xdr:cNvPr id="348" name="直線コネクタ 347"/>
        <xdr:cNvCxnSpPr/>
      </xdr:nvCxnSpPr>
      <xdr:spPr>
        <a:xfrm flipV="1">
          <a:off x="9639300" y="9696590"/>
          <a:ext cx="8382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81521</xdr:rowOff>
    </xdr:from>
    <xdr:to>
      <xdr:col>50</xdr:col>
      <xdr:colOff>114300</xdr:colOff>
      <xdr:row>56</xdr:row>
      <xdr:rowOff>109494</xdr:rowOff>
    </xdr:to>
    <xdr:cxnSp macro="">
      <xdr:nvCxnSpPr>
        <xdr:cNvPr id="351" name="直線コネクタ 350"/>
        <xdr:cNvCxnSpPr/>
      </xdr:nvCxnSpPr>
      <xdr:spPr>
        <a:xfrm>
          <a:off x="8750300" y="9682721"/>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33866</xdr:rowOff>
    </xdr:from>
    <xdr:to>
      <xdr:col>45</xdr:col>
      <xdr:colOff>177800</xdr:colOff>
      <xdr:row>56</xdr:row>
      <xdr:rowOff>81521</xdr:rowOff>
    </xdr:to>
    <xdr:cxnSp macro="">
      <xdr:nvCxnSpPr>
        <xdr:cNvPr id="354" name="直線コネクタ 353"/>
        <xdr:cNvCxnSpPr/>
      </xdr:nvCxnSpPr>
      <xdr:spPr>
        <a:xfrm>
          <a:off x="7861300" y="9635066"/>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17056</xdr:rowOff>
    </xdr:from>
    <xdr:to>
      <xdr:col>41</xdr:col>
      <xdr:colOff>50800</xdr:colOff>
      <xdr:row>56</xdr:row>
      <xdr:rowOff>33866</xdr:rowOff>
    </xdr:to>
    <xdr:cxnSp macro="">
      <xdr:nvCxnSpPr>
        <xdr:cNvPr id="357" name="直線コネクタ 356"/>
        <xdr:cNvCxnSpPr/>
      </xdr:nvCxnSpPr>
      <xdr:spPr>
        <a:xfrm>
          <a:off x="6972300" y="9618256"/>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44590</xdr:rowOff>
    </xdr:from>
    <xdr:to>
      <xdr:col>55</xdr:col>
      <xdr:colOff>50800</xdr:colOff>
      <xdr:row>56</xdr:row>
      <xdr:rowOff>146190</xdr:rowOff>
    </xdr:to>
    <xdr:sp macro="" textlink="">
      <xdr:nvSpPr>
        <xdr:cNvPr id="367" name="楕円 366"/>
        <xdr:cNvSpPr/>
      </xdr:nvSpPr>
      <xdr:spPr>
        <a:xfrm>
          <a:off x="10426700" y="96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67467</xdr:rowOff>
    </xdr:from>
    <xdr:ext cx="534377" cy="259045"/>
    <xdr:sp macro="" textlink="">
      <xdr:nvSpPr>
        <xdr:cNvPr id="368" name="農林水産業費該当値テキスト"/>
        <xdr:cNvSpPr txBox="1"/>
      </xdr:nvSpPr>
      <xdr:spPr>
        <a:xfrm>
          <a:off x="10528300"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58694</xdr:rowOff>
    </xdr:from>
    <xdr:to>
      <xdr:col>50</xdr:col>
      <xdr:colOff>165100</xdr:colOff>
      <xdr:row>56</xdr:row>
      <xdr:rowOff>160294</xdr:rowOff>
    </xdr:to>
    <xdr:sp macro="" textlink="">
      <xdr:nvSpPr>
        <xdr:cNvPr id="369" name="楕円 368"/>
        <xdr:cNvSpPr/>
      </xdr:nvSpPr>
      <xdr:spPr>
        <a:xfrm>
          <a:off x="9588500" y="96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5371</xdr:rowOff>
    </xdr:from>
    <xdr:ext cx="534377" cy="259045"/>
    <xdr:sp macro="" textlink="">
      <xdr:nvSpPr>
        <xdr:cNvPr id="370" name="テキスト ボックス 369"/>
        <xdr:cNvSpPr txBox="1"/>
      </xdr:nvSpPr>
      <xdr:spPr>
        <a:xfrm>
          <a:off x="9372111" y="94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30721</xdr:rowOff>
    </xdr:from>
    <xdr:to>
      <xdr:col>46</xdr:col>
      <xdr:colOff>38100</xdr:colOff>
      <xdr:row>56</xdr:row>
      <xdr:rowOff>132321</xdr:rowOff>
    </xdr:to>
    <xdr:sp macro="" textlink="">
      <xdr:nvSpPr>
        <xdr:cNvPr id="371" name="楕円 370"/>
        <xdr:cNvSpPr/>
      </xdr:nvSpPr>
      <xdr:spPr>
        <a:xfrm>
          <a:off x="86995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148848</xdr:rowOff>
    </xdr:from>
    <xdr:ext cx="534377" cy="259045"/>
    <xdr:sp macro="" textlink="">
      <xdr:nvSpPr>
        <xdr:cNvPr id="372" name="テキスト ボックス 371"/>
        <xdr:cNvSpPr txBox="1"/>
      </xdr:nvSpPr>
      <xdr:spPr>
        <a:xfrm>
          <a:off x="8483111" y="94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154516</xdr:rowOff>
    </xdr:from>
    <xdr:to>
      <xdr:col>41</xdr:col>
      <xdr:colOff>101600</xdr:colOff>
      <xdr:row>56</xdr:row>
      <xdr:rowOff>84666</xdr:rowOff>
    </xdr:to>
    <xdr:sp macro="" textlink="">
      <xdr:nvSpPr>
        <xdr:cNvPr id="373" name="楕円 372"/>
        <xdr:cNvSpPr/>
      </xdr:nvSpPr>
      <xdr:spPr>
        <a:xfrm>
          <a:off x="7810500" y="95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101193</xdr:rowOff>
    </xdr:from>
    <xdr:ext cx="534377" cy="259045"/>
    <xdr:sp macro="" textlink="">
      <xdr:nvSpPr>
        <xdr:cNvPr id="374" name="テキスト ボックス 373"/>
        <xdr:cNvSpPr txBox="1"/>
      </xdr:nvSpPr>
      <xdr:spPr>
        <a:xfrm>
          <a:off x="7594111" y="93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137706</xdr:rowOff>
    </xdr:from>
    <xdr:to>
      <xdr:col>36</xdr:col>
      <xdr:colOff>165100</xdr:colOff>
      <xdr:row>56</xdr:row>
      <xdr:rowOff>67856</xdr:rowOff>
    </xdr:to>
    <xdr:sp macro="" textlink="">
      <xdr:nvSpPr>
        <xdr:cNvPr id="375" name="楕円 374"/>
        <xdr:cNvSpPr/>
      </xdr:nvSpPr>
      <xdr:spPr>
        <a:xfrm>
          <a:off x="69215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84383</xdr:rowOff>
    </xdr:from>
    <xdr:ext cx="534377" cy="259045"/>
    <xdr:sp macro="" textlink="">
      <xdr:nvSpPr>
        <xdr:cNvPr id="376" name="テキスト ボックス 375"/>
        <xdr:cNvSpPr txBox="1"/>
      </xdr:nvSpPr>
      <xdr:spPr>
        <a:xfrm>
          <a:off x="6705111" y="9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116429</xdr:rowOff>
    </xdr:from>
    <xdr:to>
      <xdr:col>55</xdr:col>
      <xdr:colOff>0</xdr:colOff>
      <xdr:row>78</xdr:row>
      <xdr:rowOff>9665</xdr:rowOff>
    </xdr:to>
    <xdr:cxnSp macro="">
      <xdr:nvCxnSpPr>
        <xdr:cNvPr id="405" name="直線コネクタ 404"/>
        <xdr:cNvCxnSpPr/>
      </xdr:nvCxnSpPr>
      <xdr:spPr>
        <a:xfrm>
          <a:off x="9639300" y="13318079"/>
          <a:ext cx="8382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116429</xdr:rowOff>
    </xdr:from>
    <xdr:to>
      <xdr:col>50</xdr:col>
      <xdr:colOff>114300</xdr:colOff>
      <xdr:row>77</xdr:row>
      <xdr:rowOff>126730</xdr:rowOff>
    </xdr:to>
    <xdr:cxnSp macro="">
      <xdr:nvCxnSpPr>
        <xdr:cNvPr id="408" name="直線コネクタ 407"/>
        <xdr:cNvCxnSpPr/>
      </xdr:nvCxnSpPr>
      <xdr:spPr>
        <a:xfrm flipV="1">
          <a:off x="8750300" y="13318079"/>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68385</xdr:rowOff>
    </xdr:from>
    <xdr:to>
      <xdr:col>45</xdr:col>
      <xdr:colOff>177800</xdr:colOff>
      <xdr:row>77</xdr:row>
      <xdr:rowOff>126730</xdr:rowOff>
    </xdr:to>
    <xdr:cxnSp macro="">
      <xdr:nvCxnSpPr>
        <xdr:cNvPr id="411" name="直線コネクタ 410"/>
        <xdr:cNvCxnSpPr/>
      </xdr:nvCxnSpPr>
      <xdr:spPr>
        <a:xfrm>
          <a:off x="7861300" y="13270035"/>
          <a:ext cx="889000" cy="5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68385</xdr:rowOff>
    </xdr:from>
    <xdr:to>
      <xdr:col>41</xdr:col>
      <xdr:colOff>50800</xdr:colOff>
      <xdr:row>78</xdr:row>
      <xdr:rowOff>56756</xdr:rowOff>
    </xdr:to>
    <xdr:cxnSp macro="">
      <xdr:nvCxnSpPr>
        <xdr:cNvPr id="414" name="直線コネクタ 413"/>
        <xdr:cNvCxnSpPr/>
      </xdr:nvCxnSpPr>
      <xdr:spPr>
        <a:xfrm flipV="1">
          <a:off x="6972300" y="13270035"/>
          <a:ext cx="889000" cy="1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130315</xdr:rowOff>
    </xdr:from>
    <xdr:to>
      <xdr:col>55</xdr:col>
      <xdr:colOff>50800</xdr:colOff>
      <xdr:row>78</xdr:row>
      <xdr:rowOff>60465</xdr:rowOff>
    </xdr:to>
    <xdr:sp macro="" textlink="">
      <xdr:nvSpPr>
        <xdr:cNvPr id="424" name="楕円 423"/>
        <xdr:cNvSpPr/>
      </xdr:nvSpPr>
      <xdr:spPr>
        <a:xfrm>
          <a:off x="10426700" y="133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153192</xdr:rowOff>
    </xdr:from>
    <xdr:ext cx="534377" cy="259045"/>
    <xdr:sp macro="" textlink="">
      <xdr:nvSpPr>
        <xdr:cNvPr id="425" name="商工費該当値テキスト"/>
        <xdr:cNvSpPr txBox="1"/>
      </xdr:nvSpPr>
      <xdr:spPr>
        <a:xfrm>
          <a:off x="10528300" y="131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65629</xdr:rowOff>
    </xdr:from>
    <xdr:to>
      <xdr:col>50</xdr:col>
      <xdr:colOff>165100</xdr:colOff>
      <xdr:row>77</xdr:row>
      <xdr:rowOff>167229</xdr:rowOff>
    </xdr:to>
    <xdr:sp macro="" textlink="">
      <xdr:nvSpPr>
        <xdr:cNvPr id="426" name="楕円 425"/>
        <xdr:cNvSpPr/>
      </xdr:nvSpPr>
      <xdr:spPr>
        <a:xfrm>
          <a:off x="9588500" y="132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12306</xdr:rowOff>
    </xdr:from>
    <xdr:ext cx="534377" cy="259045"/>
    <xdr:sp macro="" textlink="">
      <xdr:nvSpPr>
        <xdr:cNvPr id="427" name="テキスト ボックス 426"/>
        <xdr:cNvSpPr txBox="1"/>
      </xdr:nvSpPr>
      <xdr:spPr>
        <a:xfrm>
          <a:off x="9372111" y="130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75930</xdr:rowOff>
    </xdr:from>
    <xdr:to>
      <xdr:col>46</xdr:col>
      <xdr:colOff>38100</xdr:colOff>
      <xdr:row>78</xdr:row>
      <xdr:rowOff>6080</xdr:rowOff>
    </xdr:to>
    <xdr:sp macro="" textlink="">
      <xdr:nvSpPr>
        <xdr:cNvPr id="428" name="楕円 427"/>
        <xdr:cNvSpPr/>
      </xdr:nvSpPr>
      <xdr:spPr>
        <a:xfrm>
          <a:off x="8699500" y="132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22607</xdr:rowOff>
    </xdr:from>
    <xdr:ext cx="534377" cy="259045"/>
    <xdr:sp macro="" textlink="">
      <xdr:nvSpPr>
        <xdr:cNvPr id="429" name="テキスト ボックス 428"/>
        <xdr:cNvSpPr txBox="1"/>
      </xdr:nvSpPr>
      <xdr:spPr>
        <a:xfrm>
          <a:off x="8483111" y="130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17585</xdr:rowOff>
    </xdr:from>
    <xdr:to>
      <xdr:col>41</xdr:col>
      <xdr:colOff>101600</xdr:colOff>
      <xdr:row>77</xdr:row>
      <xdr:rowOff>119185</xdr:rowOff>
    </xdr:to>
    <xdr:sp macro="" textlink="">
      <xdr:nvSpPr>
        <xdr:cNvPr id="430" name="楕円 429"/>
        <xdr:cNvSpPr/>
      </xdr:nvSpPr>
      <xdr:spPr>
        <a:xfrm>
          <a:off x="7810500" y="132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135712</xdr:rowOff>
    </xdr:from>
    <xdr:ext cx="534377" cy="259045"/>
    <xdr:sp macro="" textlink="">
      <xdr:nvSpPr>
        <xdr:cNvPr id="431" name="テキスト ボックス 430"/>
        <xdr:cNvSpPr txBox="1"/>
      </xdr:nvSpPr>
      <xdr:spPr>
        <a:xfrm>
          <a:off x="7594111" y="129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5956</xdr:rowOff>
    </xdr:from>
    <xdr:to>
      <xdr:col>36</xdr:col>
      <xdr:colOff>165100</xdr:colOff>
      <xdr:row>78</xdr:row>
      <xdr:rowOff>107556</xdr:rowOff>
    </xdr:to>
    <xdr:sp macro="" textlink="">
      <xdr:nvSpPr>
        <xdr:cNvPr id="432" name="楕円 431"/>
        <xdr:cNvSpPr/>
      </xdr:nvSpPr>
      <xdr:spPr>
        <a:xfrm>
          <a:off x="6921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124083</xdr:rowOff>
    </xdr:from>
    <xdr:ext cx="534377" cy="259045"/>
    <xdr:sp macro="" textlink="">
      <xdr:nvSpPr>
        <xdr:cNvPr id="433" name="テキスト ボックス 432"/>
        <xdr:cNvSpPr txBox="1"/>
      </xdr:nvSpPr>
      <xdr:spPr>
        <a:xfrm>
          <a:off x="6705111" y="13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21130</xdr:rowOff>
    </xdr:from>
    <xdr:to>
      <xdr:col>55</xdr:col>
      <xdr:colOff>0</xdr:colOff>
      <xdr:row>95</xdr:row>
      <xdr:rowOff>152845</xdr:rowOff>
    </xdr:to>
    <xdr:cxnSp macro="">
      <xdr:nvCxnSpPr>
        <xdr:cNvPr id="460" name="直線コネクタ 459"/>
        <xdr:cNvCxnSpPr/>
      </xdr:nvCxnSpPr>
      <xdr:spPr>
        <a:xfrm flipV="1">
          <a:off x="9639300" y="16308880"/>
          <a:ext cx="838200" cy="1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152845</xdr:rowOff>
    </xdr:from>
    <xdr:to>
      <xdr:col>50</xdr:col>
      <xdr:colOff>114300</xdr:colOff>
      <xdr:row>96</xdr:row>
      <xdr:rowOff>66118</xdr:rowOff>
    </xdr:to>
    <xdr:cxnSp macro="">
      <xdr:nvCxnSpPr>
        <xdr:cNvPr id="463" name="直線コネクタ 462"/>
        <xdr:cNvCxnSpPr/>
      </xdr:nvCxnSpPr>
      <xdr:spPr>
        <a:xfrm flipV="1">
          <a:off x="8750300" y="16440595"/>
          <a:ext cx="889000" cy="8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66118</xdr:rowOff>
    </xdr:from>
    <xdr:to>
      <xdr:col>45</xdr:col>
      <xdr:colOff>177800</xdr:colOff>
      <xdr:row>96</xdr:row>
      <xdr:rowOff>98775</xdr:rowOff>
    </xdr:to>
    <xdr:cxnSp macro="">
      <xdr:nvCxnSpPr>
        <xdr:cNvPr id="466" name="直線コネクタ 465"/>
        <xdr:cNvCxnSpPr/>
      </xdr:nvCxnSpPr>
      <xdr:spPr>
        <a:xfrm flipV="1">
          <a:off x="7861300" y="1652531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98775</xdr:rowOff>
    </xdr:from>
    <xdr:to>
      <xdr:col>41</xdr:col>
      <xdr:colOff>50800</xdr:colOff>
      <xdr:row>96</xdr:row>
      <xdr:rowOff>158348</xdr:rowOff>
    </xdr:to>
    <xdr:cxnSp macro="">
      <xdr:nvCxnSpPr>
        <xdr:cNvPr id="469" name="直線コネクタ 468"/>
        <xdr:cNvCxnSpPr/>
      </xdr:nvCxnSpPr>
      <xdr:spPr>
        <a:xfrm flipV="1">
          <a:off x="6972300" y="16557975"/>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141780</xdr:rowOff>
    </xdr:from>
    <xdr:to>
      <xdr:col>55</xdr:col>
      <xdr:colOff>50800</xdr:colOff>
      <xdr:row>95</xdr:row>
      <xdr:rowOff>71930</xdr:rowOff>
    </xdr:to>
    <xdr:sp macro="" textlink="">
      <xdr:nvSpPr>
        <xdr:cNvPr id="479" name="楕円 478"/>
        <xdr:cNvSpPr/>
      </xdr:nvSpPr>
      <xdr:spPr>
        <a:xfrm>
          <a:off x="10426700" y="162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164657</xdr:rowOff>
    </xdr:from>
    <xdr:ext cx="599010" cy="259045"/>
    <xdr:sp macro="" textlink="">
      <xdr:nvSpPr>
        <xdr:cNvPr id="480" name="土木費該当値テキスト"/>
        <xdr:cNvSpPr txBox="1"/>
      </xdr:nvSpPr>
      <xdr:spPr>
        <a:xfrm>
          <a:off x="10528300" y="1610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102045</xdr:rowOff>
    </xdr:from>
    <xdr:to>
      <xdr:col>50</xdr:col>
      <xdr:colOff>165100</xdr:colOff>
      <xdr:row>96</xdr:row>
      <xdr:rowOff>32195</xdr:rowOff>
    </xdr:to>
    <xdr:sp macro="" textlink="">
      <xdr:nvSpPr>
        <xdr:cNvPr id="481" name="楕円 480"/>
        <xdr:cNvSpPr/>
      </xdr:nvSpPr>
      <xdr:spPr>
        <a:xfrm>
          <a:off x="95885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48722</xdr:rowOff>
    </xdr:from>
    <xdr:ext cx="599010" cy="259045"/>
    <xdr:sp macro="" textlink="">
      <xdr:nvSpPr>
        <xdr:cNvPr id="482" name="テキスト ボックス 481"/>
        <xdr:cNvSpPr txBox="1"/>
      </xdr:nvSpPr>
      <xdr:spPr>
        <a:xfrm>
          <a:off x="9339795" y="1616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15318</xdr:rowOff>
    </xdr:from>
    <xdr:to>
      <xdr:col>46</xdr:col>
      <xdr:colOff>38100</xdr:colOff>
      <xdr:row>96</xdr:row>
      <xdr:rowOff>116918</xdr:rowOff>
    </xdr:to>
    <xdr:sp macro="" textlink="">
      <xdr:nvSpPr>
        <xdr:cNvPr id="483" name="楕円 482"/>
        <xdr:cNvSpPr/>
      </xdr:nvSpPr>
      <xdr:spPr>
        <a:xfrm>
          <a:off x="8699500" y="164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133445</xdr:rowOff>
    </xdr:from>
    <xdr:ext cx="534377" cy="259045"/>
    <xdr:sp macro="" textlink="">
      <xdr:nvSpPr>
        <xdr:cNvPr id="484" name="テキスト ボックス 483"/>
        <xdr:cNvSpPr txBox="1"/>
      </xdr:nvSpPr>
      <xdr:spPr>
        <a:xfrm>
          <a:off x="8483111" y="162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47975</xdr:rowOff>
    </xdr:from>
    <xdr:to>
      <xdr:col>41</xdr:col>
      <xdr:colOff>101600</xdr:colOff>
      <xdr:row>96</xdr:row>
      <xdr:rowOff>149575</xdr:rowOff>
    </xdr:to>
    <xdr:sp macro="" textlink="">
      <xdr:nvSpPr>
        <xdr:cNvPr id="485" name="楕円 484"/>
        <xdr:cNvSpPr/>
      </xdr:nvSpPr>
      <xdr:spPr>
        <a:xfrm>
          <a:off x="7810500" y="165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166102</xdr:rowOff>
    </xdr:from>
    <xdr:ext cx="534377" cy="259045"/>
    <xdr:sp macro="" textlink="">
      <xdr:nvSpPr>
        <xdr:cNvPr id="486" name="テキスト ボックス 485"/>
        <xdr:cNvSpPr txBox="1"/>
      </xdr:nvSpPr>
      <xdr:spPr>
        <a:xfrm>
          <a:off x="7594111" y="162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107548</xdr:rowOff>
    </xdr:from>
    <xdr:to>
      <xdr:col>36</xdr:col>
      <xdr:colOff>165100</xdr:colOff>
      <xdr:row>97</xdr:row>
      <xdr:rowOff>37698</xdr:rowOff>
    </xdr:to>
    <xdr:sp macro="" textlink="">
      <xdr:nvSpPr>
        <xdr:cNvPr id="487" name="楕円 486"/>
        <xdr:cNvSpPr/>
      </xdr:nvSpPr>
      <xdr:spPr>
        <a:xfrm>
          <a:off x="6921500" y="1656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54225</xdr:rowOff>
    </xdr:from>
    <xdr:ext cx="534377" cy="259045"/>
    <xdr:sp macro="" textlink="">
      <xdr:nvSpPr>
        <xdr:cNvPr id="488" name="テキスト ボックス 487"/>
        <xdr:cNvSpPr txBox="1"/>
      </xdr:nvSpPr>
      <xdr:spPr>
        <a:xfrm>
          <a:off x="6705111" y="1634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34341</xdr:rowOff>
    </xdr:from>
    <xdr:to>
      <xdr:col>85</xdr:col>
      <xdr:colOff>127000</xdr:colOff>
      <xdr:row>37</xdr:row>
      <xdr:rowOff>47473</xdr:rowOff>
    </xdr:to>
    <xdr:cxnSp macro="">
      <xdr:nvCxnSpPr>
        <xdr:cNvPr id="517" name="直線コネクタ 516"/>
        <xdr:cNvCxnSpPr/>
      </xdr:nvCxnSpPr>
      <xdr:spPr>
        <a:xfrm flipV="1">
          <a:off x="15481300" y="6377991"/>
          <a:ext cx="8382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47473</xdr:rowOff>
    </xdr:from>
    <xdr:to>
      <xdr:col>81</xdr:col>
      <xdr:colOff>50800</xdr:colOff>
      <xdr:row>37</xdr:row>
      <xdr:rowOff>48794</xdr:rowOff>
    </xdr:to>
    <xdr:cxnSp macro="">
      <xdr:nvCxnSpPr>
        <xdr:cNvPr id="520" name="直線コネクタ 519"/>
        <xdr:cNvCxnSpPr/>
      </xdr:nvCxnSpPr>
      <xdr:spPr>
        <a:xfrm flipV="1">
          <a:off x="14592300" y="6391123"/>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48794</xdr:rowOff>
    </xdr:from>
    <xdr:to>
      <xdr:col>76</xdr:col>
      <xdr:colOff>114300</xdr:colOff>
      <xdr:row>37</xdr:row>
      <xdr:rowOff>62598</xdr:rowOff>
    </xdr:to>
    <xdr:cxnSp macro="">
      <xdr:nvCxnSpPr>
        <xdr:cNvPr id="523" name="直線コネクタ 522"/>
        <xdr:cNvCxnSpPr/>
      </xdr:nvCxnSpPr>
      <xdr:spPr>
        <a:xfrm flipV="1">
          <a:off x="13703300" y="6392444"/>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62598</xdr:rowOff>
    </xdr:from>
    <xdr:to>
      <xdr:col>71</xdr:col>
      <xdr:colOff>177800</xdr:colOff>
      <xdr:row>37</xdr:row>
      <xdr:rowOff>69786</xdr:rowOff>
    </xdr:to>
    <xdr:cxnSp macro="">
      <xdr:nvCxnSpPr>
        <xdr:cNvPr id="526" name="直線コネクタ 525"/>
        <xdr:cNvCxnSpPr/>
      </xdr:nvCxnSpPr>
      <xdr:spPr>
        <a:xfrm flipV="1">
          <a:off x="12814300" y="6406248"/>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154991</xdr:rowOff>
    </xdr:from>
    <xdr:to>
      <xdr:col>85</xdr:col>
      <xdr:colOff>177800</xdr:colOff>
      <xdr:row>37</xdr:row>
      <xdr:rowOff>85141</xdr:rowOff>
    </xdr:to>
    <xdr:sp macro="" textlink="">
      <xdr:nvSpPr>
        <xdr:cNvPr id="536" name="楕円 535"/>
        <xdr:cNvSpPr/>
      </xdr:nvSpPr>
      <xdr:spPr>
        <a:xfrm>
          <a:off x="16268700" y="63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133418</xdr:rowOff>
    </xdr:from>
    <xdr:ext cx="534377" cy="259045"/>
    <xdr:sp macro="" textlink="">
      <xdr:nvSpPr>
        <xdr:cNvPr id="537" name="消防費該当値テキスト"/>
        <xdr:cNvSpPr txBox="1"/>
      </xdr:nvSpPr>
      <xdr:spPr>
        <a:xfrm>
          <a:off x="16370300" y="63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168123</xdr:rowOff>
    </xdr:from>
    <xdr:to>
      <xdr:col>81</xdr:col>
      <xdr:colOff>101600</xdr:colOff>
      <xdr:row>37</xdr:row>
      <xdr:rowOff>98273</xdr:rowOff>
    </xdr:to>
    <xdr:sp macro="" textlink="">
      <xdr:nvSpPr>
        <xdr:cNvPr id="538" name="楕円 537"/>
        <xdr:cNvSpPr/>
      </xdr:nvSpPr>
      <xdr:spPr>
        <a:xfrm>
          <a:off x="15430500" y="63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89400</xdr:rowOff>
    </xdr:from>
    <xdr:ext cx="534377" cy="259045"/>
    <xdr:sp macro="" textlink="">
      <xdr:nvSpPr>
        <xdr:cNvPr id="539" name="テキスト ボックス 538"/>
        <xdr:cNvSpPr txBox="1"/>
      </xdr:nvSpPr>
      <xdr:spPr>
        <a:xfrm>
          <a:off x="15214111" y="64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169444</xdr:rowOff>
    </xdr:from>
    <xdr:to>
      <xdr:col>76</xdr:col>
      <xdr:colOff>165100</xdr:colOff>
      <xdr:row>37</xdr:row>
      <xdr:rowOff>99594</xdr:rowOff>
    </xdr:to>
    <xdr:sp macro="" textlink="">
      <xdr:nvSpPr>
        <xdr:cNvPr id="540" name="楕円 539"/>
        <xdr:cNvSpPr/>
      </xdr:nvSpPr>
      <xdr:spPr>
        <a:xfrm>
          <a:off x="14541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90721</xdr:rowOff>
    </xdr:from>
    <xdr:ext cx="534377" cy="259045"/>
    <xdr:sp macro="" textlink="">
      <xdr:nvSpPr>
        <xdr:cNvPr id="541" name="テキスト ボックス 540"/>
        <xdr:cNvSpPr txBox="1"/>
      </xdr:nvSpPr>
      <xdr:spPr>
        <a:xfrm>
          <a:off x="14325111" y="64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11798</xdr:rowOff>
    </xdr:from>
    <xdr:to>
      <xdr:col>72</xdr:col>
      <xdr:colOff>38100</xdr:colOff>
      <xdr:row>37</xdr:row>
      <xdr:rowOff>113398</xdr:rowOff>
    </xdr:to>
    <xdr:sp macro="" textlink="">
      <xdr:nvSpPr>
        <xdr:cNvPr id="542" name="楕円 541"/>
        <xdr:cNvSpPr/>
      </xdr:nvSpPr>
      <xdr:spPr>
        <a:xfrm>
          <a:off x="13652500" y="63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104525</xdr:rowOff>
    </xdr:from>
    <xdr:ext cx="534377" cy="259045"/>
    <xdr:sp macro="" textlink="">
      <xdr:nvSpPr>
        <xdr:cNvPr id="543" name="テキスト ボックス 542"/>
        <xdr:cNvSpPr txBox="1"/>
      </xdr:nvSpPr>
      <xdr:spPr>
        <a:xfrm>
          <a:off x="13436111" y="64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18986</xdr:rowOff>
    </xdr:from>
    <xdr:to>
      <xdr:col>67</xdr:col>
      <xdr:colOff>101600</xdr:colOff>
      <xdr:row>37</xdr:row>
      <xdr:rowOff>120586</xdr:rowOff>
    </xdr:to>
    <xdr:sp macro="" textlink="">
      <xdr:nvSpPr>
        <xdr:cNvPr id="544" name="楕円 543"/>
        <xdr:cNvSpPr/>
      </xdr:nvSpPr>
      <xdr:spPr>
        <a:xfrm>
          <a:off x="12763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111713</xdr:rowOff>
    </xdr:from>
    <xdr:ext cx="534377" cy="259045"/>
    <xdr:sp macro="" textlink="">
      <xdr:nvSpPr>
        <xdr:cNvPr id="545" name="テキスト ボックス 544"/>
        <xdr:cNvSpPr txBox="1"/>
      </xdr:nvSpPr>
      <xdr:spPr>
        <a:xfrm>
          <a:off x="12547111" y="64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6929</xdr:rowOff>
    </xdr:from>
    <xdr:to>
      <xdr:col>85</xdr:col>
      <xdr:colOff>127000</xdr:colOff>
      <xdr:row>58</xdr:row>
      <xdr:rowOff>90845</xdr:rowOff>
    </xdr:to>
    <xdr:cxnSp macro="">
      <xdr:nvCxnSpPr>
        <xdr:cNvPr id="576" name="直線コネクタ 575"/>
        <xdr:cNvCxnSpPr/>
      </xdr:nvCxnSpPr>
      <xdr:spPr>
        <a:xfrm flipV="1">
          <a:off x="15481300" y="9951029"/>
          <a:ext cx="8382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90845</xdr:rowOff>
    </xdr:from>
    <xdr:to>
      <xdr:col>81</xdr:col>
      <xdr:colOff>50800</xdr:colOff>
      <xdr:row>58</xdr:row>
      <xdr:rowOff>93866</xdr:rowOff>
    </xdr:to>
    <xdr:cxnSp macro="">
      <xdr:nvCxnSpPr>
        <xdr:cNvPr id="579" name="直線コネクタ 578"/>
        <xdr:cNvCxnSpPr/>
      </xdr:nvCxnSpPr>
      <xdr:spPr>
        <a:xfrm flipV="1">
          <a:off x="14592300" y="10034945"/>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79215</xdr:rowOff>
    </xdr:from>
    <xdr:to>
      <xdr:col>76</xdr:col>
      <xdr:colOff>114300</xdr:colOff>
      <xdr:row>58</xdr:row>
      <xdr:rowOff>93866</xdr:rowOff>
    </xdr:to>
    <xdr:cxnSp macro="">
      <xdr:nvCxnSpPr>
        <xdr:cNvPr id="582" name="直線コネクタ 581"/>
        <xdr:cNvCxnSpPr/>
      </xdr:nvCxnSpPr>
      <xdr:spPr>
        <a:xfrm>
          <a:off x="13703300" y="10023315"/>
          <a:ext cx="889000" cy="1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79215</xdr:rowOff>
    </xdr:from>
    <xdr:to>
      <xdr:col>71</xdr:col>
      <xdr:colOff>177800</xdr:colOff>
      <xdr:row>58</xdr:row>
      <xdr:rowOff>133809</xdr:rowOff>
    </xdr:to>
    <xdr:cxnSp macro="">
      <xdr:nvCxnSpPr>
        <xdr:cNvPr id="585" name="直線コネクタ 584"/>
        <xdr:cNvCxnSpPr/>
      </xdr:nvCxnSpPr>
      <xdr:spPr>
        <a:xfrm flipV="1">
          <a:off x="12814300" y="10023315"/>
          <a:ext cx="889000" cy="5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127579</xdr:rowOff>
    </xdr:from>
    <xdr:to>
      <xdr:col>85</xdr:col>
      <xdr:colOff>177800</xdr:colOff>
      <xdr:row>58</xdr:row>
      <xdr:rowOff>57729</xdr:rowOff>
    </xdr:to>
    <xdr:sp macro="" textlink="">
      <xdr:nvSpPr>
        <xdr:cNvPr id="595" name="楕円 594"/>
        <xdr:cNvSpPr/>
      </xdr:nvSpPr>
      <xdr:spPr>
        <a:xfrm>
          <a:off x="16268700" y="99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150456</xdr:rowOff>
    </xdr:from>
    <xdr:ext cx="534377" cy="259045"/>
    <xdr:sp macro="" textlink="">
      <xdr:nvSpPr>
        <xdr:cNvPr id="596" name="教育費該当値テキスト"/>
        <xdr:cNvSpPr txBox="1"/>
      </xdr:nvSpPr>
      <xdr:spPr>
        <a:xfrm>
          <a:off x="16370300" y="97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40045</xdr:rowOff>
    </xdr:from>
    <xdr:to>
      <xdr:col>81</xdr:col>
      <xdr:colOff>101600</xdr:colOff>
      <xdr:row>58</xdr:row>
      <xdr:rowOff>141645</xdr:rowOff>
    </xdr:to>
    <xdr:sp macro="" textlink="">
      <xdr:nvSpPr>
        <xdr:cNvPr id="597" name="楕円 596"/>
        <xdr:cNvSpPr/>
      </xdr:nvSpPr>
      <xdr:spPr>
        <a:xfrm>
          <a:off x="15430500" y="99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132772</xdr:rowOff>
    </xdr:from>
    <xdr:ext cx="534377" cy="259045"/>
    <xdr:sp macro="" textlink="">
      <xdr:nvSpPr>
        <xdr:cNvPr id="598" name="テキスト ボックス 597"/>
        <xdr:cNvSpPr txBox="1"/>
      </xdr:nvSpPr>
      <xdr:spPr>
        <a:xfrm>
          <a:off x="15214111" y="100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43066</xdr:rowOff>
    </xdr:from>
    <xdr:to>
      <xdr:col>76</xdr:col>
      <xdr:colOff>165100</xdr:colOff>
      <xdr:row>58</xdr:row>
      <xdr:rowOff>144666</xdr:rowOff>
    </xdr:to>
    <xdr:sp macro="" textlink="">
      <xdr:nvSpPr>
        <xdr:cNvPr id="599" name="楕円 598"/>
        <xdr:cNvSpPr/>
      </xdr:nvSpPr>
      <xdr:spPr>
        <a:xfrm>
          <a:off x="14541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135793</xdr:rowOff>
    </xdr:from>
    <xdr:ext cx="534377" cy="259045"/>
    <xdr:sp macro="" textlink="">
      <xdr:nvSpPr>
        <xdr:cNvPr id="600" name="テキスト ボックス 599"/>
        <xdr:cNvSpPr txBox="1"/>
      </xdr:nvSpPr>
      <xdr:spPr>
        <a:xfrm>
          <a:off x="14325111" y="100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28415</xdr:rowOff>
    </xdr:from>
    <xdr:to>
      <xdr:col>72</xdr:col>
      <xdr:colOff>38100</xdr:colOff>
      <xdr:row>58</xdr:row>
      <xdr:rowOff>130015</xdr:rowOff>
    </xdr:to>
    <xdr:sp macro="" textlink="">
      <xdr:nvSpPr>
        <xdr:cNvPr id="601" name="楕円 600"/>
        <xdr:cNvSpPr/>
      </xdr:nvSpPr>
      <xdr:spPr>
        <a:xfrm>
          <a:off x="13652500" y="99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121142</xdr:rowOff>
    </xdr:from>
    <xdr:ext cx="534377" cy="259045"/>
    <xdr:sp macro="" textlink="">
      <xdr:nvSpPr>
        <xdr:cNvPr id="602" name="テキスト ボックス 601"/>
        <xdr:cNvSpPr txBox="1"/>
      </xdr:nvSpPr>
      <xdr:spPr>
        <a:xfrm>
          <a:off x="13436111" y="100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83009</xdr:rowOff>
    </xdr:from>
    <xdr:to>
      <xdr:col>67</xdr:col>
      <xdr:colOff>101600</xdr:colOff>
      <xdr:row>59</xdr:row>
      <xdr:rowOff>13159</xdr:rowOff>
    </xdr:to>
    <xdr:sp macro="" textlink="">
      <xdr:nvSpPr>
        <xdr:cNvPr id="603" name="楕円 602"/>
        <xdr:cNvSpPr/>
      </xdr:nvSpPr>
      <xdr:spPr>
        <a:xfrm>
          <a:off x="12763500" y="100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4286</xdr:rowOff>
    </xdr:from>
    <xdr:ext cx="534377" cy="259045"/>
    <xdr:sp macro="" textlink="">
      <xdr:nvSpPr>
        <xdr:cNvPr id="604" name="テキスト ボックス 603"/>
        <xdr:cNvSpPr txBox="1"/>
      </xdr:nvSpPr>
      <xdr:spPr>
        <a:xfrm>
          <a:off x="12547111" y="101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100599</xdr:rowOff>
    </xdr:from>
    <xdr:to>
      <xdr:col>85</xdr:col>
      <xdr:colOff>127000</xdr:colOff>
      <xdr:row>95</xdr:row>
      <xdr:rowOff>112548</xdr:rowOff>
    </xdr:to>
    <xdr:cxnSp macro="">
      <xdr:nvCxnSpPr>
        <xdr:cNvPr id="684" name="直線コネクタ 683"/>
        <xdr:cNvCxnSpPr/>
      </xdr:nvCxnSpPr>
      <xdr:spPr>
        <a:xfrm>
          <a:off x="15481300" y="16388349"/>
          <a:ext cx="8382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96878</xdr:rowOff>
    </xdr:from>
    <xdr:to>
      <xdr:col>81</xdr:col>
      <xdr:colOff>50800</xdr:colOff>
      <xdr:row>95</xdr:row>
      <xdr:rowOff>100599</xdr:rowOff>
    </xdr:to>
    <xdr:cxnSp macro="">
      <xdr:nvCxnSpPr>
        <xdr:cNvPr id="687" name="直線コネクタ 686"/>
        <xdr:cNvCxnSpPr/>
      </xdr:nvCxnSpPr>
      <xdr:spPr>
        <a:xfrm>
          <a:off x="14592300" y="16384628"/>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96878</xdr:rowOff>
    </xdr:from>
    <xdr:to>
      <xdr:col>76</xdr:col>
      <xdr:colOff>114300</xdr:colOff>
      <xdr:row>95</xdr:row>
      <xdr:rowOff>112668</xdr:rowOff>
    </xdr:to>
    <xdr:cxnSp macro="">
      <xdr:nvCxnSpPr>
        <xdr:cNvPr id="690" name="直線コネクタ 689"/>
        <xdr:cNvCxnSpPr/>
      </xdr:nvCxnSpPr>
      <xdr:spPr>
        <a:xfrm flipV="1">
          <a:off x="13703300" y="16384628"/>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112668</xdr:rowOff>
    </xdr:from>
    <xdr:to>
      <xdr:col>71</xdr:col>
      <xdr:colOff>177800</xdr:colOff>
      <xdr:row>95</xdr:row>
      <xdr:rowOff>134128</xdr:rowOff>
    </xdr:to>
    <xdr:cxnSp macro="">
      <xdr:nvCxnSpPr>
        <xdr:cNvPr id="693" name="直線コネクタ 692"/>
        <xdr:cNvCxnSpPr/>
      </xdr:nvCxnSpPr>
      <xdr:spPr>
        <a:xfrm flipV="1">
          <a:off x="12814300" y="16400418"/>
          <a:ext cx="889000" cy="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61748</xdr:rowOff>
    </xdr:from>
    <xdr:to>
      <xdr:col>85</xdr:col>
      <xdr:colOff>177800</xdr:colOff>
      <xdr:row>95</xdr:row>
      <xdr:rowOff>163348</xdr:rowOff>
    </xdr:to>
    <xdr:sp macro="" textlink="">
      <xdr:nvSpPr>
        <xdr:cNvPr id="703" name="楕円 702"/>
        <xdr:cNvSpPr/>
      </xdr:nvSpPr>
      <xdr:spPr>
        <a:xfrm>
          <a:off x="16268700" y="163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84625</xdr:rowOff>
    </xdr:from>
    <xdr:ext cx="534377" cy="259045"/>
    <xdr:sp macro="" textlink="">
      <xdr:nvSpPr>
        <xdr:cNvPr id="704" name="公債費該当値テキスト"/>
        <xdr:cNvSpPr txBox="1"/>
      </xdr:nvSpPr>
      <xdr:spPr>
        <a:xfrm>
          <a:off x="16370300" y="162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49799</xdr:rowOff>
    </xdr:from>
    <xdr:to>
      <xdr:col>81</xdr:col>
      <xdr:colOff>101600</xdr:colOff>
      <xdr:row>95</xdr:row>
      <xdr:rowOff>151399</xdr:rowOff>
    </xdr:to>
    <xdr:sp macro="" textlink="">
      <xdr:nvSpPr>
        <xdr:cNvPr id="705" name="楕円 704"/>
        <xdr:cNvSpPr/>
      </xdr:nvSpPr>
      <xdr:spPr>
        <a:xfrm>
          <a:off x="15430500" y="163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167926</xdr:rowOff>
    </xdr:from>
    <xdr:ext cx="534377" cy="259045"/>
    <xdr:sp macro="" textlink="">
      <xdr:nvSpPr>
        <xdr:cNvPr id="706" name="テキスト ボックス 705"/>
        <xdr:cNvSpPr txBox="1"/>
      </xdr:nvSpPr>
      <xdr:spPr>
        <a:xfrm>
          <a:off x="15214111" y="161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46078</xdr:rowOff>
    </xdr:from>
    <xdr:to>
      <xdr:col>76</xdr:col>
      <xdr:colOff>165100</xdr:colOff>
      <xdr:row>95</xdr:row>
      <xdr:rowOff>147678</xdr:rowOff>
    </xdr:to>
    <xdr:sp macro="" textlink="">
      <xdr:nvSpPr>
        <xdr:cNvPr id="707" name="楕円 706"/>
        <xdr:cNvSpPr/>
      </xdr:nvSpPr>
      <xdr:spPr>
        <a:xfrm>
          <a:off x="14541500" y="163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164205</xdr:rowOff>
    </xdr:from>
    <xdr:ext cx="534377" cy="259045"/>
    <xdr:sp macro="" textlink="">
      <xdr:nvSpPr>
        <xdr:cNvPr id="708" name="テキスト ボックス 707"/>
        <xdr:cNvSpPr txBox="1"/>
      </xdr:nvSpPr>
      <xdr:spPr>
        <a:xfrm>
          <a:off x="14325111" y="1610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61868</xdr:rowOff>
    </xdr:from>
    <xdr:to>
      <xdr:col>72</xdr:col>
      <xdr:colOff>38100</xdr:colOff>
      <xdr:row>95</xdr:row>
      <xdr:rowOff>163468</xdr:rowOff>
    </xdr:to>
    <xdr:sp macro="" textlink="">
      <xdr:nvSpPr>
        <xdr:cNvPr id="709" name="楕円 708"/>
        <xdr:cNvSpPr/>
      </xdr:nvSpPr>
      <xdr:spPr>
        <a:xfrm>
          <a:off x="13652500" y="163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8545</xdr:rowOff>
    </xdr:from>
    <xdr:ext cx="534377" cy="259045"/>
    <xdr:sp macro="" textlink="">
      <xdr:nvSpPr>
        <xdr:cNvPr id="710" name="テキスト ボックス 709"/>
        <xdr:cNvSpPr txBox="1"/>
      </xdr:nvSpPr>
      <xdr:spPr>
        <a:xfrm>
          <a:off x="13436111" y="161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83328</xdr:rowOff>
    </xdr:from>
    <xdr:to>
      <xdr:col>67</xdr:col>
      <xdr:colOff>101600</xdr:colOff>
      <xdr:row>96</xdr:row>
      <xdr:rowOff>13478</xdr:rowOff>
    </xdr:to>
    <xdr:sp macro="" textlink="">
      <xdr:nvSpPr>
        <xdr:cNvPr id="711" name="楕円 710"/>
        <xdr:cNvSpPr/>
      </xdr:nvSpPr>
      <xdr:spPr>
        <a:xfrm>
          <a:off x="12763500" y="163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30005</xdr:rowOff>
    </xdr:from>
    <xdr:ext cx="534377" cy="259045"/>
    <xdr:sp macro="" textlink="">
      <xdr:nvSpPr>
        <xdr:cNvPr id="712" name="テキスト ボックス 711"/>
        <xdr:cNvSpPr txBox="1"/>
      </xdr:nvSpPr>
      <xdr:spPr>
        <a:xfrm>
          <a:off x="12547111" y="1614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総務費においては、公共施設整備基金積立金の減少等により減となっている。</a:t>
          </a:r>
          <a:endParaRPr lang="ja-JP" altLang="ja-JP" sz="1400">
            <a:effectLst/>
          </a:endParaRPr>
        </a:p>
        <a:p>
          <a:r>
            <a:rPr kumimoji="1" lang="ja-JP" altLang="ja-JP" sz="1100">
              <a:solidFill>
                <a:schemeClr val="dk1"/>
              </a:solidFill>
              <a:effectLst/>
              <a:latin typeface="+mn-lt"/>
              <a:ea typeface="+mn-ea"/>
              <a:cs typeface="+mn-cs"/>
            </a:rPr>
            <a:t>　民生費においては障害者自立支援給付費や教育・保育給付費の伸びにより増額となっている。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費においては</a:t>
          </a:r>
          <a:r>
            <a:rPr kumimoji="1" lang="ja-JP" altLang="en-US" sz="1100">
              <a:solidFill>
                <a:schemeClr val="dk1"/>
              </a:solidFill>
              <a:effectLst/>
              <a:latin typeface="+mn-lt"/>
              <a:ea typeface="+mn-ea"/>
              <a:cs typeface="+mn-cs"/>
            </a:rPr>
            <a:t>近年の大雪に伴う除排雪経費の増およびインフラ整備の増等により増となっている。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教育費においてはほぼ同程度となっている。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台で推移してきている。</a:t>
          </a:r>
          <a:endParaRPr lang="ja-JP" altLang="ja-JP" sz="1400">
            <a:effectLst/>
          </a:endParaRPr>
        </a:p>
        <a:p>
          <a:pPr rtl="0"/>
          <a:r>
            <a:rPr lang="ja-JP" altLang="ja-JP" sz="1100" b="0" i="0" baseline="0">
              <a:solidFill>
                <a:schemeClr val="dk1"/>
              </a:solidFill>
              <a:effectLst/>
              <a:latin typeface="+mn-lt"/>
              <a:ea typeface="+mn-ea"/>
              <a:cs typeface="+mn-cs"/>
            </a:rPr>
            <a:t>■実質収支額及び実質単年度収支</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年度によって増減はあるが、概ね望ましい範囲で推移しており、財政運営の健全性は維持されている。令和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年度においては、地方交付税、ふるさと納税による寄附金の増などにより実質収支額は増となっている。今後においても、将来における財政需要に備えつつ、</a:t>
          </a:r>
          <a:r>
            <a:rPr lang="ja-JP" altLang="ja-JP" sz="1100">
              <a:solidFill>
                <a:schemeClr val="dk1"/>
              </a:solidFill>
              <a:effectLst/>
              <a:latin typeface="+mn-lt"/>
              <a:ea typeface="+mn-ea"/>
              <a:cs typeface="+mn-cs"/>
            </a:rPr>
            <a:t>財政調整基金を取り崩すことなく弾力的な運用が行えるよう、経常収支比率の抑制に努める。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すべての会計で黒字となっていたが、ラベンダーハイツ会計においては、平成２７年度の介護報酬の改定や利用者の減少等により歳入が減少したことにより平成２９年度まで赤字となっていた。平成３０年度からは経営安定化のために一般会計から繰出しを行い、赤字は解消されているが、効率的な人員配置や経費の縮減など、計画的に収支の改善をさらに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■元利償還金・・・一般会計、企業会計における元利償還金が、大型公共整備事業の実施</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により今後上昇する見込みである。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■公営企業債の元利償還金に対する繰入・・・町立病院建設に伴い、今後上昇傾向にある。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■組合等が起こした地方債の元利償還金に対する負担金等・・・</a:t>
          </a:r>
          <a:r>
            <a:rPr lang="ja-JP" altLang="en-US" sz="1000" b="0" i="0" baseline="0">
              <a:solidFill>
                <a:schemeClr val="dk1"/>
              </a:solidFill>
              <a:effectLst/>
              <a:latin typeface="+mn-lt"/>
              <a:ea typeface="+mn-ea"/>
              <a:cs typeface="+mn-cs"/>
            </a:rPr>
            <a:t>緊急車両等の更新により増加</a:t>
          </a:r>
          <a:r>
            <a:rPr lang="ja-JP" altLang="ja-JP" sz="1000" b="0" i="0" baseline="0">
              <a:solidFill>
                <a:schemeClr val="dk1"/>
              </a:solidFill>
              <a:effectLst/>
              <a:latin typeface="+mn-lt"/>
              <a:ea typeface="+mn-ea"/>
              <a:cs typeface="+mn-cs"/>
            </a:rPr>
            <a:t>傾向で推移している。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■債務負担行為に基づく支出額・・・増加見込みはない。</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■算入公債費等・・・算入公債費等についてはほぼ同水準で推移している。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■実質公債費比率の分子・・・上記等の要因により</a:t>
          </a:r>
          <a:r>
            <a:rPr lang="ja-JP" altLang="en-US" sz="1000" b="0" i="0" baseline="0">
              <a:solidFill>
                <a:schemeClr val="dk1"/>
              </a:solidFill>
              <a:effectLst/>
              <a:latin typeface="+mn-lt"/>
              <a:ea typeface="+mn-ea"/>
              <a:cs typeface="+mn-cs"/>
            </a:rPr>
            <a:t>今後増加する見込みである。</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ここ</a:t>
          </a:r>
          <a:r>
            <a:rPr lang="ja-JP" altLang="ja-JP" sz="1100" b="0" i="0">
              <a:solidFill>
                <a:schemeClr val="dk1"/>
              </a:solidFill>
              <a:effectLst/>
              <a:latin typeface="+mn-lt"/>
              <a:ea typeface="+mn-ea"/>
              <a:cs typeface="+mn-cs"/>
            </a:rPr>
            <a:t>減債基金については、高利率の起債の満期一括償還を平成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年度までに行い、その後は利用していない。積立については、預金利子のみ。</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baseline="0">
              <a:solidFill>
                <a:schemeClr val="dk1"/>
              </a:solidFill>
              <a:effectLst/>
              <a:latin typeface="+mn-lt"/>
              <a:ea typeface="+mn-ea"/>
              <a:cs typeface="+mn-cs"/>
            </a:rPr>
            <a:t>■一般会計等に係る地方債の現在高・・・起債の新規発行を抑制し、</a:t>
          </a:r>
          <a:r>
            <a:rPr lang="ja-JP" altLang="ja-JP" sz="900">
              <a:solidFill>
                <a:schemeClr val="dk1"/>
              </a:solidFill>
              <a:effectLst/>
              <a:latin typeface="+mn-lt"/>
              <a:ea typeface="+mn-ea"/>
              <a:cs typeface="+mn-cs"/>
            </a:rPr>
            <a:t>大型公共整備事業償還の完了により減少してきたが子どもセンター建設事業に係る起債の新規発行により増加している。</a:t>
          </a:r>
          <a:endParaRPr lang="ja-JP" altLang="ja-JP" sz="1050">
            <a:effectLst/>
          </a:endParaRPr>
        </a:p>
        <a:p>
          <a:pPr rtl="0" eaLnBrk="1" fontAlgn="auto" latinLnBrk="0" hangingPunct="1"/>
          <a:r>
            <a:rPr lang="ja-JP" altLang="ja-JP" sz="900" b="0" i="0" baseline="0">
              <a:solidFill>
                <a:schemeClr val="dk1"/>
              </a:solidFill>
              <a:effectLst/>
              <a:latin typeface="+mn-lt"/>
              <a:ea typeface="+mn-ea"/>
              <a:cs typeface="+mn-cs"/>
            </a:rPr>
            <a:t>■債務負担行為に基づく支出予定額・・・近年、新たな事業を行っていない。</a:t>
          </a:r>
          <a:endParaRPr lang="ja-JP" altLang="ja-JP" sz="1050">
            <a:effectLst/>
          </a:endParaRPr>
        </a:p>
        <a:p>
          <a:pPr rtl="0"/>
          <a:r>
            <a:rPr lang="ja-JP" altLang="ja-JP" sz="900" b="0" i="0" baseline="0">
              <a:solidFill>
                <a:schemeClr val="dk1"/>
              </a:solidFill>
              <a:effectLst/>
              <a:latin typeface="+mn-lt"/>
              <a:ea typeface="+mn-ea"/>
              <a:cs typeface="+mn-cs"/>
            </a:rPr>
            <a:t>■公営企業債の元利償還金に対する繰入金・・・町立病院改築整備事業に係る起債の新規発行により増加しており今後も増加する見込みである。</a:t>
          </a:r>
          <a:endParaRPr lang="ja-JP" altLang="ja-JP" sz="1050">
            <a:effectLst/>
          </a:endParaRPr>
        </a:p>
        <a:p>
          <a:pPr rtl="0"/>
          <a:r>
            <a:rPr lang="ja-JP" altLang="ja-JP" sz="900" b="0" i="0" baseline="0">
              <a:solidFill>
                <a:schemeClr val="dk1"/>
              </a:solidFill>
              <a:effectLst/>
              <a:latin typeface="+mn-lt"/>
              <a:ea typeface="+mn-ea"/>
              <a:cs typeface="+mn-cs"/>
            </a:rPr>
            <a:t>■組合等負担金等見込額・・・主に富良野広域連合の負担金であり、ほぼ横ばいで推移している。</a:t>
          </a:r>
          <a:endParaRPr lang="ja-JP" altLang="ja-JP" sz="1050">
            <a:effectLst/>
          </a:endParaRPr>
        </a:p>
        <a:p>
          <a:pPr rtl="0"/>
          <a:r>
            <a:rPr lang="ja-JP" altLang="ja-JP" sz="9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050">
            <a:effectLst/>
          </a:endParaRPr>
        </a:p>
        <a:p>
          <a:pPr rtl="0"/>
          <a:r>
            <a:rPr lang="ja-JP" altLang="ja-JP" sz="9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050">
            <a:effectLst/>
          </a:endParaRPr>
        </a:p>
        <a:p>
          <a:pPr rtl="0"/>
          <a:r>
            <a:rPr lang="ja-JP" altLang="ja-JP" sz="90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050">
            <a:effectLst/>
          </a:endParaRPr>
        </a:p>
        <a:p>
          <a:r>
            <a:rPr lang="ja-JP" altLang="ja-JP" sz="90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老朽化の進む公共施設等の改修に対する公共施設整備基金の支消、道営経営体育成基盤整備事業などに対する農業振興基金の支消など特定目的基金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百万円を支消したが、後年度の財源確保のため、ふるさと納税による寄附金を寄附者の意向に基づき事業の推進を図るため、それぞれ特定目的基金へ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百万円の積み立てを行い、基金全体の現在高は、前年度末から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基金の目的に沿い、基金の支消及び管理を行う。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農業振興基金・・・・・・・・・・・本町の農業の振興に資するため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地域福祉基金・・・・・・・・・・・地域における福祉の増進に必要な事業に要する経費の財源に充てるため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国内外交流推進基金・・・・・・・・本町の国際交流及び国内交流の推進を図るため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ラベンダーの里ふるさと応援基金・・ラベンダー発祥の地としてラベンダーを核としたまちづくりに関する事業の財源に充てるため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活火山十勝岳と共生するまちづくりに関する事業の財源に充てるため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公共施設整備基金・・・・・・・・・クリーンセンターの改修等のため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百万円を支消したが、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百万円積み立てて増加している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農業振興基金・・・・・・・・・・・道営事業等のため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百万円を支消し減少している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地域福祉基金・・・・・・・・・・・予防接種事業、妊婦健診事業等で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ラベンダーの里ふるさと応援基金・・日の出公園整備等のため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児童生徒教育振興基金・・・・・・・学校環境改善、図書館の図書整備等に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百万円を支消したが、ふるさと納税の寄附者の意向により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十勝岳と共生するまちづくり基金・・観光諸行事負担等で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百万円支消したが、ふるさと納税の寄附者の意向により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目的に沿った事業を行うため、財政状況を踏まえ積立および支消を行っていく。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財政調整基金に頼らない財政運営を行う予算編成を持続する。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高金利起債の繰上償還に充ててきたが、対象起債の償還完了により支消は行っていない。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年度においては、後年度に償還を開始する町立病院改築整備事業に係る起債の償還のため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減債基金に頼らない財政運営を行う予算編成を持続する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9524934</v>
      </c>
      <c r="BO4" s="449"/>
      <c r="BP4" s="449"/>
      <c r="BQ4" s="449"/>
      <c r="BR4" s="449"/>
      <c r="BS4" s="449"/>
      <c r="BT4" s="449"/>
      <c r="BU4" s="450"/>
      <c r="BV4" s="448">
        <v>9323142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11.1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9161267</v>
      </c>
      <c r="BO5" s="420"/>
      <c r="BP5" s="420"/>
      <c r="BQ5" s="420"/>
      <c r="BR5" s="420"/>
      <c r="BS5" s="420"/>
      <c r="BT5" s="420"/>
      <c r="BU5" s="421"/>
      <c r="BV5" s="419">
        <v>8757073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86.7</v>
      </c>
      <c r="CU5" s="417"/>
      <c r="CV5" s="417"/>
      <c r="CW5" s="417"/>
      <c r="CX5" s="417"/>
      <c r="CY5" s="417"/>
      <c r="CZ5" s="417"/>
      <c r="DA5" s="418"/>
      <c r="DB5" s="416">
        <v>87.1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363667</v>
      </c>
      <c r="BO6" s="420"/>
      <c r="BP6" s="420"/>
      <c r="BQ6" s="420"/>
      <c r="BR6" s="420"/>
      <c r="BS6" s="420"/>
      <c r="BT6" s="420"/>
      <c r="BU6" s="421"/>
      <c r="BV6" s="419">
        <v>566069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87.1</v>
      </c>
      <c r="CU6" s="563"/>
      <c r="CV6" s="563"/>
      <c r="CW6" s="563"/>
      <c r="CX6" s="563"/>
      <c r="CY6" s="563"/>
      <c r="CZ6" s="563"/>
      <c r="DA6" s="564"/>
      <c r="DB6" s="562">
        <v>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3866</v>
      </c>
      <c r="BO7" s="420"/>
      <c r="BP7" s="420"/>
      <c r="BQ7" s="420"/>
      <c r="BR7" s="420"/>
      <c r="BS7" s="420"/>
      <c r="BT7" s="420"/>
      <c r="BU7" s="421"/>
      <c r="BV7" s="419">
        <v>68615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4453996</v>
      </c>
      <c r="CU7" s="420"/>
      <c r="CV7" s="420"/>
      <c r="CW7" s="420"/>
      <c r="CX7" s="420"/>
      <c r="CY7" s="420"/>
      <c r="CZ7" s="420"/>
      <c r="DA7" s="421"/>
      <c r="DB7" s="419">
        <v>4463270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359801</v>
      </c>
      <c r="BO8" s="420"/>
      <c r="BP8" s="420"/>
      <c r="BQ8" s="420"/>
      <c r="BR8" s="420"/>
      <c r="BS8" s="420"/>
      <c r="BT8" s="420"/>
      <c r="BU8" s="421"/>
      <c r="BV8" s="419">
        <v>497454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0.28999999999999998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10348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-137653</v>
      </c>
      <c r="BO9" s="420"/>
      <c r="BP9" s="420"/>
      <c r="BQ9" s="420"/>
      <c r="BR9" s="420"/>
      <c r="BS9" s="420"/>
      <c r="BT9" s="420"/>
      <c r="BU9" s="421"/>
      <c r="BV9" s="419">
        <v>43695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10826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25</v>
      </c>
      <c r="BO10" s="420"/>
      <c r="BP10" s="420"/>
      <c r="BQ10" s="420"/>
      <c r="BR10" s="420"/>
      <c r="BS10" s="420"/>
      <c r="BT10" s="420"/>
      <c r="BU10" s="421"/>
      <c r="BV10" s="419">
        <v>34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10004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9913</v>
      </c>
      <c r="S13" s="507"/>
      <c r="T13" s="507"/>
      <c r="U13" s="507"/>
      <c r="V13" s="508"/>
      <c r="W13" s="509" t="s">
        <v>131</v>
      </c>
      <c r="X13" s="405"/>
      <c r="Y13" s="405"/>
      <c r="Z13" s="405"/>
      <c r="AA13" s="405"/>
      <c r="AB13" s="406"/>
      <c r="AC13" s="372">
        <v>966</v>
      </c>
      <c r="AD13" s="373"/>
      <c r="AE13" s="373"/>
      <c r="AF13" s="373"/>
      <c r="AG13" s="374"/>
      <c r="AH13" s="372">
        <v>975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-137628</v>
      </c>
      <c r="BO13" s="420"/>
      <c r="BP13" s="420"/>
      <c r="BQ13" s="420"/>
      <c r="BR13" s="420"/>
      <c r="BS13" s="420"/>
      <c r="BT13" s="420"/>
      <c r="BU13" s="421"/>
      <c r="BV13" s="419">
        <v>43729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9.1999999999999993</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10110</v>
      </c>
      <c r="S14" s="507"/>
      <c r="T14" s="507"/>
      <c r="U14" s="507"/>
      <c r="V14" s="508"/>
      <c r="W14" s="510"/>
      <c r="X14" s="408"/>
      <c r="Y14" s="408"/>
      <c r="Z14" s="408"/>
      <c r="AA14" s="408"/>
      <c r="AB14" s="409"/>
      <c r="AC14" s="499">
        <v>17.5</v>
      </c>
      <c r="AD14" s="500"/>
      <c r="AE14" s="500"/>
      <c r="AF14" s="500"/>
      <c r="AG14" s="501"/>
      <c r="AH14" s="499">
        <v>17.399999999999999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37.6</v>
      </c>
      <c r="CU14" s="517"/>
      <c r="CV14" s="517"/>
      <c r="CW14" s="517"/>
      <c r="CX14" s="517"/>
      <c r="CY14" s="517"/>
      <c r="CZ14" s="517"/>
      <c r="DA14" s="518"/>
      <c r="DB14" s="516">
        <v>22.6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10051</v>
      </c>
      <c r="S15" s="507"/>
      <c r="T15" s="507"/>
      <c r="U15" s="507"/>
      <c r="V15" s="508"/>
      <c r="W15" s="509" t="s">
        <v>137</v>
      </c>
      <c r="X15" s="405"/>
      <c r="Y15" s="405"/>
      <c r="Z15" s="405"/>
      <c r="AA15" s="405"/>
      <c r="AB15" s="406"/>
      <c r="AC15" s="372">
        <v>578</v>
      </c>
      <c r="AD15" s="373"/>
      <c r="AE15" s="373"/>
      <c r="AF15" s="373"/>
      <c r="AG15" s="374"/>
      <c r="AH15" s="372">
        <v>671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1247376</v>
      </c>
      <c r="BO15" s="449"/>
      <c r="BP15" s="449"/>
      <c r="BQ15" s="449"/>
      <c r="BR15" s="449"/>
      <c r="BS15" s="449"/>
      <c r="BT15" s="449"/>
      <c r="BU15" s="450"/>
      <c r="BV15" s="448">
        <v>1198380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10.5</v>
      </c>
      <c r="AD16" s="500"/>
      <c r="AE16" s="500"/>
      <c r="AF16" s="500"/>
      <c r="AG16" s="501"/>
      <c r="AH16" s="499">
        <v>12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4153471</v>
      </c>
      <c r="BO16" s="420"/>
      <c r="BP16" s="420"/>
      <c r="BQ16" s="420"/>
      <c r="BR16" s="420"/>
      <c r="BS16" s="420"/>
      <c r="BT16" s="420"/>
      <c r="BU16" s="421"/>
      <c r="BV16" s="419">
        <v>4148998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3986</v>
      </c>
      <c r="AD17" s="373"/>
      <c r="AE17" s="373"/>
      <c r="AF17" s="373"/>
      <c r="AG17" s="374"/>
      <c r="AH17" s="372">
        <v>3968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1526759</v>
      </c>
      <c r="BO17" s="420"/>
      <c r="BP17" s="420"/>
      <c r="BQ17" s="420"/>
      <c r="BR17" s="420"/>
      <c r="BS17" s="420"/>
      <c r="BT17" s="420"/>
      <c r="BU17" s="421"/>
      <c r="BV17" s="419">
        <v>1465154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237.1</v>
      </c>
      <c r="M18" s="472"/>
      <c r="N18" s="472"/>
      <c r="O18" s="472"/>
      <c r="P18" s="472"/>
      <c r="Q18" s="472"/>
      <c r="R18" s="473"/>
      <c r="S18" s="473"/>
      <c r="T18" s="473"/>
      <c r="U18" s="473"/>
      <c r="V18" s="474"/>
      <c r="W18" s="490"/>
      <c r="X18" s="491"/>
      <c r="Y18" s="491"/>
      <c r="Z18" s="491"/>
      <c r="AA18" s="491"/>
      <c r="AB18" s="515"/>
      <c r="AC18" s="389">
        <v>72.099999999999994</v>
      </c>
      <c r="AD18" s="390"/>
      <c r="AE18" s="390"/>
      <c r="AF18" s="390"/>
      <c r="AG18" s="475"/>
      <c r="AH18" s="389">
        <v>70.7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3937556</v>
      </c>
      <c r="BO18" s="420"/>
      <c r="BP18" s="420"/>
      <c r="BQ18" s="420"/>
      <c r="BR18" s="420"/>
      <c r="BS18" s="420"/>
      <c r="BT18" s="420"/>
      <c r="BU18" s="421"/>
      <c r="BV18" s="419">
        <v>4005519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5890305</v>
      </c>
      <c r="BO19" s="420"/>
      <c r="BP19" s="420"/>
      <c r="BQ19" s="420"/>
      <c r="BR19" s="420"/>
      <c r="BS19" s="420"/>
      <c r="BT19" s="420"/>
      <c r="BU19" s="421"/>
      <c r="BV19" s="419">
        <v>5820851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4287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7704382</v>
      </c>
      <c r="BO22" s="449"/>
      <c r="BP22" s="449"/>
      <c r="BQ22" s="449"/>
      <c r="BR22" s="449"/>
      <c r="BS22" s="449"/>
      <c r="BT22" s="449"/>
      <c r="BU22" s="450"/>
      <c r="BV22" s="448">
        <v>7485788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7247173</v>
      </c>
      <c r="BO23" s="420"/>
      <c r="BP23" s="420"/>
      <c r="BQ23" s="420"/>
      <c r="BR23" s="420"/>
      <c r="BS23" s="420"/>
      <c r="BT23" s="420"/>
      <c r="BU23" s="421"/>
      <c r="BV23" s="419">
        <v>6934358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103</v>
      </c>
      <c r="AI24" s="373"/>
      <c r="AJ24" s="373"/>
      <c r="AK24" s="373"/>
      <c r="AL24" s="374"/>
      <c r="AM24" s="372">
        <v>298597</v>
      </c>
      <c r="AN24" s="373"/>
      <c r="AO24" s="373"/>
      <c r="AP24" s="373"/>
      <c r="AQ24" s="373"/>
      <c r="AR24" s="374"/>
      <c r="AS24" s="372">
        <v>2899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5553970</v>
      </c>
      <c r="BO24" s="420"/>
      <c r="BP24" s="420"/>
      <c r="BQ24" s="420"/>
      <c r="BR24" s="420"/>
      <c r="BS24" s="420"/>
      <c r="BT24" s="420"/>
      <c r="BU24" s="421"/>
      <c r="BV24" s="419">
        <v>5108083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523539</v>
      </c>
      <c r="BO25" s="449"/>
      <c r="BP25" s="449"/>
      <c r="BQ25" s="449"/>
      <c r="BR25" s="449"/>
      <c r="BS25" s="449"/>
      <c r="BT25" s="449"/>
      <c r="BU25" s="450"/>
      <c r="BV25" s="448">
        <v>506613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5760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2750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2090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624484</v>
      </c>
      <c r="BO28" s="449"/>
      <c r="BP28" s="449"/>
      <c r="BQ28" s="449"/>
      <c r="BR28" s="449"/>
      <c r="BS28" s="449"/>
      <c r="BT28" s="449"/>
      <c r="BU28" s="450"/>
      <c r="BV28" s="448">
        <v>624459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1790</v>
      </c>
      <c r="R29" s="373"/>
      <c r="S29" s="373"/>
      <c r="T29" s="373"/>
      <c r="U29" s="373"/>
      <c r="V29" s="374"/>
      <c r="W29" s="463"/>
      <c r="X29" s="464"/>
      <c r="Y29" s="465"/>
      <c r="Z29" s="375" t="s">
        <v>177</v>
      </c>
      <c r="AA29" s="376"/>
      <c r="AB29" s="376"/>
      <c r="AC29" s="376"/>
      <c r="AD29" s="376"/>
      <c r="AE29" s="376"/>
      <c r="AF29" s="376"/>
      <c r="AG29" s="377"/>
      <c r="AH29" s="372">
        <v>103</v>
      </c>
      <c r="AI29" s="373"/>
      <c r="AJ29" s="373"/>
      <c r="AK29" s="373"/>
      <c r="AL29" s="374"/>
      <c r="AM29" s="372">
        <v>298597</v>
      </c>
      <c r="AN29" s="373"/>
      <c r="AO29" s="373"/>
      <c r="AP29" s="373"/>
      <c r="AQ29" s="373"/>
      <c r="AR29" s="374"/>
      <c r="AS29" s="372">
        <v>2899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736308</v>
      </c>
      <c r="BO29" s="420"/>
      <c r="BP29" s="420"/>
      <c r="BQ29" s="420"/>
      <c r="BR29" s="420"/>
      <c r="BS29" s="420"/>
      <c r="BT29" s="420"/>
      <c r="BU29" s="421"/>
      <c r="BV29" s="419">
        <v>455569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2336120</v>
      </c>
      <c r="BO30" s="454"/>
      <c r="BP30" s="454"/>
      <c r="BQ30" s="454"/>
      <c r="BR30" s="454"/>
      <c r="BS30" s="454"/>
      <c r="BT30" s="454"/>
      <c r="BU30" s="455"/>
      <c r="BV30" s="453">
        <v>2264872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富良野広域連合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上富良野振興公社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上川教育研修センター組合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ラベンダーハイツ事業特別会計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VB/xDAptky2NJ4clNU8tGDkPUjJpN+JnECS9ltySmCatC/hg6PzGitLNtbne1+8LR33bpKRC4OejnCrbSTT/g==" saltValue="EdkWvy8fjDvWTyYxNx/K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1085636</v>
      </c>
      <c r="S5" s="674"/>
      <c r="T5" s="674"/>
      <c r="U5" s="674"/>
      <c r="V5" s="674"/>
      <c r="W5" s="674"/>
      <c r="X5" s="674"/>
      <c r="Y5" s="702"/>
      <c r="Z5" s="715">
        <v>11.4</v>
      </c>
      <c r="AA5" s="715"/>
      <c r="AB5" s="715"/>
      <c r="AC5" s="715"/>
      <c r="AD5" s="716">
        <v>1085636</v>
      </c>
      <c r="AE5" s="716"/>
      <c r="AF5" s="716"/>
      <c r="AG5" s="716"/>
      <c r="AH5" s="716"/>
      <c r="AI5" s="716"/>
      <c r="AJ5" s="716"/>
      <c r="AK5" s="716"/>
      <c r="AL5" s="703">
        <v>24</v>
      </c>
      <c r="AM5" s="685"/>
      <c r="AN5" s="685"/>
      <c r="AO5" s="704"/>
      <c r="AP5" s="676" t="s">
        <v>216</v>
      </c>
      <c r="AQ5" s="677"/>
      <c r="AR5" s="677"/>
      <c r="AS5" s="677"/>
      <c r="AT5" s="677"/>
      <c r="AU5" s="677"/>
      <c r="AV5" s="677"/>
      <c r="AW5" s="677"/>
      <c r="AX5" s="677"/>
      <c r="AY5" s="677"/>
      <c r="AZ5" s="677"/>
      <c r="BA5" s="677"/>
      <c r="BB5" s="677"/>
      <c r="BC5" s="677"/>
      <c r="BD5" s="677"/>
      <c r="BE5" s="677"/>
      <c r="BF5" s="678"/>
      <c r="BG5" s="621">
        <v>1076817</v>
      </c>
      <c r="BH5" s="622"/>
      <c r="BI5" s="622"/>
      <c r="BJ5" s="622"/>
      <c r="BK5" s="622"/>
      <c r="BL5" s="622"/>
      <c r="BM5" s="622"/>
      <c r="BN5" s="623"/>
      <c r="BO5" s="659">
        <v>99.2</v>
      </c>
      <c r="BP5" s="659"/>
      <c r="BQ5" s="659"/>
      <c r="BR5" s="659"/>
      <c r="BS5" s="660">
        <v>9605</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134685</v>
      </c>
      <c r="S6" s="622"/>
      <c r="T6" s="622"/>
      <c r="U6" s="622"/>
      <c r="V6" s="622"/>
      <c r="W6" s="622"/>
      <c r="X6" s="622"/>
      <c r="Y6" s="623"/>
      <c r="Z6" s="659">
        <v>1.4</v>
      </c>
      <c r="AA6" s="659"/>
      <c r="AB6" s="659"/>
      <c r="AC6" s="659"/>
      <c r="AD6" s="660">
        <v>134685</v>
      </c>
      <c r="AE6" s="660"/>
      <c r="AF6" s="660"/>
      <c r="AG6" s="660"/>
      <c r="AH6" s="660"/>
      <c r="AI6" s="660"/>
      <c r="AJ6" s="660"/>
      <c r="AK6" s="660"/>
      <c r="AL6" s="624">
        <v>3</v>
      </c>
      <c r="AM6" s="625"/>
      <c r="AN6" s="625"/>
      <c r="AO6" s="661"/>
      <c r="AP6" s="618" t="s">
        <v>221</v>
      </c>
      <c r="AQ6" s="619"/>
      <c r="AR6" s="619"/>
      <c r="AS6" s="619"/>
      <c r="AT6" s="619"/>
      <c r="AU6" s="619"/>
      <c r="AV6" s="619"/>
      <c r="AW6" s="619"/>
      <c r="AX6" s="619"/>
      <c r="AY6" s="619"/>
      <c r="AZ6" s="619"/>
      <c r="BA6" s="619"/>
      <c r="BB6" s="619"/>
      <c r="BC6" s="619"/>
      <c r="BD6" s="619"/>
      <c r="BE6" s="619"/>
      <c r="BF6" s="620"/>
      <c r="BG6" s="621">
        <v>1076817</v>
      </c>
      <c r="BH6" s="622"/>
      <c r="BI6" s="622"/>
      <c r="BJ6" s="622"/>
      <c r="BK6" s="622"/>
      <c r="BL6" s="622"/>
      <c r="BM6" s="622"/>
      <c r="BN6" s="623"/>
      <c r="BO6" s="659">
        <v>99.2</v>
      </c>
      <c r="BP6" s="659"/>
      <c r="BQ6" s="659"/>
      <c r="BR6" s="659"/>
      <c r="BS6" s="660">
        <v>9605</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81067</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81067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430</v>
      </c>
      <c r="S7" s="622"/>
      <c r="T7" s="622"/>
      <c r="U7" s="622"/>
      <c r="V7" s="622"/>
      <c r="W7" s="622"/>
      <c r="X7" s="622"/>
      <c r="Y7" s="623"/>
      <c r="Z7" s="659">
        <v>0</v>
      </c>
      <c r="AA7" s="659"/>
      <c r="AB7" s="659"/>
      <c r="AC7" s="659"/>
      <c r="AD7" s="660">
        <v>430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554492</v>
      </c>
      <c r="BH7" s="622"/>
      <c r="BI7" s="622"/>
      <c r="BJ7" s="622"/>
      <c r="BK7" s="622"/>
      <c r="BL7" s="622"/>
      <c r="BM7" s="622"/>
      <c r="BN7" s="623"/>
      <c r="BO7" s="659">
        <v>51.1</v>
      </c>
      <c r="BP7" s="659"/>
      <c r="BQ7" s="659"/>
      <c r="BR7" s="659"/>
      <c r="BS7" s="660">
        <v>9605</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1352185</v>
      </c>
      <c r="CS7" s="622"/>
      <c r="CT7" s="622"/>
      <c r="CU7" s="622"/>
      <c r="CV7" s="622"/>
      <c r="CW7" s="622"/>
      <c r="CX7" s="622"/>
      <c r="CY7" s="623"/>
      <c r="CZ7" s="659">
        <v>14.8</v>
      </c>
      <c r="DA7" s="659"/>
      <c r="DB7" s="659"/>
      <c r="DC7" s="659"/>
      <c r="DD7" s="627">
        <v>54664</v>
      </c>
      <c r="DE7" s="622"/>
      <c r="DF7" s="622"/>
      <c r="DG7" s="622"/>
      <c r="DH7" s="622"/>
      <c r="DI7" s="622"/>
      <c r="DJ7" s="622"/>
      <c r="DK7" s="622"/>
      <c r="DL7" s="622"/>
      <c r="DM7" s="622"/>
      <c r="DN7" s="622"/>
      <c r="DO7" s="622"/>
      <c r="DP7" s="623"/>
      <c r="DQ7" s="627">
        <v>934902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4006</v>
      </c>
      <c r="S8" s="622"/>
      <c r="T8" s="622"/>
      <c r="U8" s="622"/>
      <c r="V8" s="622"/>
      <c r="W8" s="622"/>
      <c r="X8" s="622"/>
      <c r="Y8" s="623"/>
      <c r="Z8" s="659">
        <v>0</v>
      </c>
      <c r="AA8" s="659"/>
      <c r="AB8" s="659"/>
      <c r="AC8" s="659"/>
      <c r="AD8" s="660">
        <v>4006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18499</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2683885</v>
      </c>
      <c r="CS8" s="622"/>
      <c r="CT8" s="622"/>
      <c r="CU8" s="622"/>
      <c r="CV8" s="622"/>
      <c r="CW8" s="622"/>
      <c r="CX8" s="622"/>
      <c r="CY8" s="623"/>
      <c r="CZ8" s="659">
        <v>29.3</v>
      </c>
      <c r="DA8" s="659"/>
      <c r="DB8" s="659"/>
      <c r="DC8" s="659"/>
      <c r="DD8" s="627">
        <v>607700</v>
      </c>
      <c r="DE8" s="622"/>
      <c r="DF8" s="622"/>
      <c r="DG8" s="622"/>
      <c r="DH8" s="622"/>
      <c r="DI8" s="622"/>
      <c r="DJ8" s="622"/>
      <c r="DK8" s="622"/>
      <c r="DL8" s="622"/>
      <c r="DM8" s="622"/>
      <c r="DN8" s="622"/>
      <c r="DO8" s="622"/>
      <c r="DP8" s="623"/>
      <c r="DQ8" s="627">
        <v>1072310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4630</v>
      </c>
      <c r="S9" s="622"/>
      <c r="T9" s="622"/>
      <c r="U9" s="622"/>
      <c r="V9" s="622"/>
      <c r="W9" s="622"/>
      <c r="X9" s="622"/>
      <c r="Y9" s="623"/>
      <c r="Z9" s="659">
        <v>0</v>
      </c>
      <c r="AA9" s="659"/>
      <c r="AB9" s="659"/>
      <c r="AC9" s="659"/>
      <c r="AD9" s="660">
        <v>4630</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479734</v>
      </c>
      <c r="BH9" s="622"/>
      <c r="BI9" s="622"/>
      <c r="BJ9" s="622"/>
      <c r="BK9" s="622"/>
      <c r="BL9" s="622"/>
      <c r="BM9" s="622"/>
      <c r="BN9" s="623"/>
      <c r="BO9" s="659">
        <v>44.2</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946678</v>
      </c>
      <c r="CS9" s="622"/>
      <c r="CT9" s="622"/>
      <c r="CU9" s="622"/>
      <c r="CV9" s="622"/>
      <c r="CW9" s="622"/>
      <c r="CX9" s="622"/>
      <c r="CY9" s="623"/>
      <c r="CZ9" s="659">
        <v>10.3</v>
      </c>
      <c r="DA9" s="659"/>
      <c r="DB9" s="659"/>
      <c r="DC9" s="659"/>
      <c r="DD9" s="627">
        <v>76529</v>
      </c>
      <c r="DE9" s="622"/>
      <c r="DF9" s="622"/>
      <c r="DG9" s="622"/>
      <c r="DH9" s="622"/>
      <c r="DI9" s="622"/>
      <c r="DJ9" s="622"/>
      <c r="DK9" s="622"/>
      <c r="DL9" s="622"/>
      <c r="DM9" s="622"/>
      <c r="DN9" s="622"/>
      <c r="DO9" s="622"/>
      <c r="DP9" s="623"/>
      <c r="DQ9" s="627">
        <v>719510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22643</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648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648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279806</v>
      </c>
      <c r="S11" s="622"/>
      <c r="T11" s="622"/>
      <c r="U11" s="622"/>
      <c r="V11" s="622"/>
      <c r="W11" s="622"/>
      <c r="X11" s="622"/>
      <c r="Y11" s="623"/>
      <c r="Z11" s="624">
        <v>2.9</v>
      </c>
      <c r="AA11" s="625"/>
      <c r="AB11" s="625"/>
      <c r="AC11" s="626"/>
      <c r="AD11" s="627">
        <v>279806</v>
      </c>
      <c r="AE11" s="622"/>
      <c r="AF11" s="622"/>
      <c r="AG11" s="622"/>
      <c r="AH11" s="622"/>
      <c r="AI11" s="622"/>
      <c r="AJ11" s="622"/>
      <c r="AK11" s="623"/>
      <c r="AL11" s="624">
        <v>6.2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33616</v>
      </c>
      <c r="BH11" s="622"/>
      <c r="BI11" s="622"/>
      <c r="BJ11" s="622"/>
      <c r="BK11" s="622"/>
      <c r="BL11" s="622"/>
      <c r="BM11" s="622"/>
      <c r="BN11" s="623"/>
      <c r="BO11" s="659">
        <v>3.1</v>
      </c>
      <c r="BP11" s="659"/>
      <c r="BQ11" s="659"/>
      <c r="BR11" s="659"/>
      <c r="BS11" s="660">
        <v>9605</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608391</v>
      </c>
      <c r="CS11" s="622"/>
      <c r="CT11" s="622"/>
      <c r="CU11" s="622"/>
      <c r="CV11" s="622"/>
      <c r="CW11" s="622"/>
      <c r="CX11" s="622"/>
      <c r="CY11" s="623"/>
      <c r="CZ11" s="659">
        <v>6.6</v>
      </c>
      <c r="DA11" s="659"/>
      <c r="DB11" s="659"/>
      <c r="DC11" s="659"/>
      <c r="DD11" s="627">
        <v>143967</v>
      </c>
      <c r="DE11" s="622"/>
      <c r="DF11" s="622"/>
      <c r="DG11" s="622"/>
      <c r="DH11" s="622"/>
      <c r="DI11" s="622"/>
      <c r="DJ11" s="622"/>
      <c r="DK11" s="622"/>
      <c r="DL11" s="622"/>
      <c r="DM11" s="622"/>
      <c r="DN11" s="622"/>
      <c r="DO11" s="622"/>
      <c r="DP11" s="623"/>
      <c r="DQ11" s="627">
        <v>164859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403019</v>
      </c>
      <c r="BH12" s="622"/>
      <c r="BI12" s="622"/>
      <c r="BJ12" s="622"/>
      <c r="BK12" s="622"/>
      <c r="BL12" s="622"/>
      <c r="BM12" s="622"/>
      <c r="BN12" s="623"/>
      <c r="BO12" s="659">
        <v>37.1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270755</v>
      </c>
      <c r="CS12" s="622"/>
      <c r="CT12" s="622"/>
      <c r="CU12" s="622"/>
      <c r="CV12" s="622"/>
      <c r="CW12" s="622"/>
      <c r="CX12" s="622"/>
      <c r="CY12" s="623"/>
      <c r="CZ12" s="659">
        <v>3</v>
      </c>
      <c r="DA12" s="659"/>
      <c r="DB12" s="659"/>
      <c r="DC12" s="659"/>
      <c r="DD12" s="627">
        <v>7442</v>
      </c>
      <c r="DE12" s="622"/>
      <c r="DF12" s="622"/>
      <c r="DG12" s="622"/>
      <c r="DH12" s="622"/>
      <c r="DI12" s="622"/>
      <c r="DJ12" s="622"/>
      <c r="DK12" s="622"/>
      <c r="DL12" s="622"/>
      <c r="DM12" s="622"/>
      <c r="DN12" s="622"/>
      <c r="DO12" s="622"/>
      <c r="DP12" s="623"/>
      <c r="DQ12" s="627">
        <v>120479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401690</v>
      </c>
      <c r="BH13" s="622"/>
      <c r="BI13" s="622"/>
      <c r="BJ13" s="622"/>
      <c r="BK13" s="622"/>
      <c r="BL13" s="622"/>
      <c r="BM13" s="622"/>
      <c r="BN13" s="623"/>
      <c r="BO13" s="659">
        <v>37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1384890</v>
      </c>
      <c r="CS13" s="622"/>
      <c r="CT13" s="622"/>
      <c r="CU13" s="622"/>
      <c r="CV13" s="622"/>
      <c r="CW13" s="622"/>
      <c r="CX13" s="622"/>
      <c r="CY13" s="623"/>
      <c r="CZ13" s="659">
        <v>15.1</v>
      </c>
      <c r="DA13" s="659"/>
      <c r="DB13" s="659"/>
      <c r="DC13" s="659"/>
      <c r="DD13" s="627">
        <v>649030</v>
      </c>
      <c r="DE13" s="622"/>
      <c r="DF13" s="622"/>
      <c r="DG13" s="622"/>
      <c r="DH13" s="622"/>
      <c r="DI13" s="622"/>
      <c r="DJ13" s="622"/>
      <c r="DK13" s="622"/>
      <c r="DL13" s="622"/>
      <c r="DM13" s="622"/>
      <c r="DN13" s="622"/>
      <c r="DO13" s="622"/>
      <c r="DP13" s="623"/>
      <c r="DQ13" s="627">
        <v>840174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1047</v>
      </c>
      <c r="S14" s="622"/>
      <c r="T14" s="622"/>
      <c r="U14" s="622"/>
      <c r="V14" s="622"/>
      <c r="W14" s="622"/>
      <c r="X14" s="622"/>
      <c r="Y14" s="623"/>
      <c r="Z14" s="659">
        <v>0</v>
      </c>
      <c r="AA14" s="659"/>
      <c r="AB14" s="659"/>
      <c r="AC14" s="659"/>
      <c r="AD14" s="660">
        <v>1047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33212</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278074</v>
      </c>
      <c r="CS14" s="622"/>
      <c r="CT14" s="622"/>
      <c r="CU14" s="622"/>
      <c r="CV14" s="622"/>
      <c r="CW14" s="622"/>
      <c r="CX14" s="622"/>
      <c r="CY14" s="623"/>
      <c r="CZ14" s="659">
        <v>3</v>
      </c>
      <c r="DA14" s="659"/>
      <c r="DB14" s="659"/>
      <c r="DC14" s="659"/>
      <c r="DD14" s="627" t="s">
        <v>122</v>
      </c>
      <c r="DE14" s="622"/>
      <c r="DF14" s="622"/>
      <c r="DG14" s="622"/>
      <c r="DH14" s="622"/>
      <c r="DI14" s="622"/>
      <c r="DJ14" s="622"/>
      <c r="DK14" s="622"/>
      <c r="DL14" s="622"/>
      <c r="DM14" s="622"/>
      <c r="DN14" s="622"/>
      <c r="DO14" s="622"/>
      <c r="DP14" s="623"/>
      <c r="DQ14" s="627">
        <v>278074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86094</v>
      </c>
      <c r="BH15" s="622"/>
      <c r="BI15" s="622"/>
      <c r="BJ15" s="622"/>
      <c r="BK15" s="622"/>
      <c r="BL15" s="622"/>
      <c r="BM15" s="622"/>
      <c r="BN15" s="623"/>
      <c r="BO15" s="659">
        <v>7.9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806885</v>
      </c>
      <c r="CS15" s="622"/>
      <c r="CT15" s="622"/>
      <c r="CU15" s="622"/>
      <c r="CV15" s="622"/>
      <c r="CW15" s="622"/>
      <c r="CX15" s="622"/>
      <c r="CY15" s="623"/>
      <c r="CZ15" s="659">
        <v>8.8000000000000007</v>
      </c>
      <c r="DA15" s="659"/>
      <c r="DB15" s="659"/>
      <c r="DC15" s="659"/>
      <c r="DD15" s="627">
        <v>254280</v>
      </c>
      <c r="DE15" s="622"/>
      <c r="DF15" s="622"/>
      <c r="DG15" s="622"/>
      <c r="DH15" s="622"/>
      <c r="DI15" s="622"/>
      <c r="DJ15" s="622"/>
      <c r="DK15" s="622"/>
      <c r="DL15" s="622"/>
      <c r="DM15" s="622"/>
      <c r="DN15" s="622"/>
      <c r="DO15" s="622"/>
      <c r="DP15" s="623"/>
      <c r="DQ15" s="627">
        <v>633474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12603</v>
      </c>
      <c r="S16" s="622"/>
      <c r="T16" s="622"/>
      <c r="U16" s="622"/>
      <c r="V16" s="622"/>
      <c r="W16" s="622"/>
      <c r="X16" s="622"/>
      <c r="Y16" s="623"/>
      <c r="Z16" s="659">
        <v>0.1</v>
      </c>
      <c r="AA16" s="659"/>
      <c r="AB16" s="659"/>
      <c r="AC16" s="659"/>
      <c r="AD16" s="660">
        <v>12603</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22025</v>
      </c>
      <c r="S17" s="622"/>
      <c r="T17" s="622"/>
      <c r="U17" s="622"/>
      <c r="V17" s="622"/>
      <c r="W17" s="622"/>
      <c r="X17" s="622"/>
      <c r="Y17" s="623"/>
      <c r="Z17" s="659">
        <v>0.2</v>
      </c>
      <c r="AA17" s="659"/>
      <c r="AB17" s="659"/>
      <c r="AC17" s="659"/>
      <c r="AD17" s="660">
        <v>22025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747809</v>
      </c>
      <c r="CS17" s="622"/>
      <c r="CT17" s="622"/>
      <c r="CU17" s="622"/>
      <c r="CV17" s="622"/>
      <c r="CW17" s="622"/>
      <c r="CX17" s="622"/>
      <c r="CY17" s="623"/>
      <c r="CZ17" s="659">
        <v>8.1999999999999993</v>
      </c>
      <c r="DA17" s="659"/>
      <c r="DB17" s="659"/>
      <c r="DC17" s="659"/>
      <c r="DD17" s="627" t="s">
        <v>122</v>
      </c>
      <c r="DE17" s="622"/>
      <c r="DF17" s="622"/>
      <c r="DG17" s="622"/>
      <c r="DH17" s="622"/>
      <c r="DI17" s="622"/>
      <c r="DJ17" s="622"/>
      <c r="DK17" s="622"/>
      <c r="DL17" s="622"/>
      <c r="DM17" s="622"/>
      <c r="DN17" s="622"/>
      <c r="DO17" s="622"/>
      <c r="DP17" s="623"/>
      <c r="DQ17" s="627">
        <v>681141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6012</v>
      </c>
      <c r="S18" s="622"/>
      <c r="T18" s="622"/>
      <c r="U18" s="622"/>
      <c r="V18" s="622"/>
      <c r="W18" s="622"/>
      <c r="X18" s="622"/>
      <c r="Y18" s="623"/>
      <c r="Z18" s="659">
        <v>0.1</v>
      </c>
      <c r="AA18" s="659"/>
      <c r="AB18" s="659"/>
      <c r="AC18" s="659"/>
      <c r="AD18" s="660">
        <v>6012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6012</v>
      </c>
      <c r="S19" s="622"/>
      <c r="T19" s="622"/>
      <c r="U19" s="622"/>
      <c r="V19" s="622"/>
      <c r="W19" s="622"/>
      <c r="X19" s="622"/>
      <c r="Y19" s="623"/>
      <c r="Z19" s="659">
        <v>0.1</v>
      </c>
      <c r="AA19" s="659"/>
      <c r="AB19" s="659"/>
      <c r="AC19" s="659"/>
      <c r="AD19" s="660">
        <v>6012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8819</v>
      </c>
      <c r="BH19" s="622"/>
      <c r="BI19" s="622"/>
      <c r="BJ19" s="622"/>
      <c r="BK19" s="622"/>
      <c r="BL19" s="622"/>
      <c r="BM19" s="622"/>
      <c r="BN19" s="623"/>
      <c r="BO19" s="659">
        <v>0.8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8819</v>
      </c>
      <c r="BH20" s="622"/>
      <c r="BI20" s="622"/>
      <c r="BJ20" s="622"/>
      <c r="BK20" s="622"/>
      <c r="BL20" s="622"/>
      <c r="BM20" s="622"/>
      <c r="BN20" s="623"/>
      <c r="BO20" s="659">
        <v>0.8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9161267</v>
      </c>
      <c r="CS20" s="622"/>
      <c r="CT20" s="622"/>
      <c r="CU20" s="622"/>
      <c r="CV20" s="622"/>
      <c r="CW20" s="622"/>
      <c r="CX20" s="622"/>
      <c r="CY20" s="623"/>
      <c r="CZ20" s="659">
        <v>100</v>
      </c>
      <c r="DA20" s="659"/>
      <c r="DB20" s="659"/>
      <c r="DC20" s="659"/>
      <c r="DD20" s="627">
        <v>1793612</v>
      </c>
      <c r="DE20" s="622"/>
      <c r="DF20" s="622"/>
      <c r="DG20" s="622"/>
      <c r="DH20" s="622"/>
      <c r="DI20" s="622"/>
      <c r="DJ20" s="622"/>
      <c r="DK20" s="622"/>
      <c r="DL20" s="622"/>
      <c r="DM20" s="622"/>
      <c r="DN20" s="622"/>
      <c r="DO20" s="622"/>
      <c r="DP20" s="623"/>
      <c r="DQ20" s="627">
        <v>5526638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3214699</v>
      </c>
      <c r="S21" s="622"/>
      <c r="T21" s="622"/>
      <c r="U21" s="622"/>
      <c r="V21" s="622"/>
      <c r="W21" s="622"/>
      <c r="X21" s="622"/>
      <c r="Y21" s="623"/>
      <c r="Z21" s="659">
        <v>33.799999999999997</v>
      </c>
      <c r="AA21" s="659"/>
      <c r="AB21" s="659"/>
      <c r="AC21" s="659"/>
      <c r="AD21" s="660">
        <v>2906095</v>
      </c>
      <c r="AE21" s="660"/>
      <c r="AF21" s="660"/>
      <c r="AG21" s="660"/>
      <c r="AH21" s="660"/>
      <c r="AI21" s="660"/>
      <c r="AJ21" s="660"/>
      <c r="AK21" s="660"/>
      <c r="AL21" s="624">
        <v>64.3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8819</v>
      </c>
      <c r="BH21" s="622"/>
      <c r="BI21" s="622"/>
      <c r="BJ21" s="622"/>
      <c r="BK21" s="622"/>
      <c r="BL21" s="622"/>
      <c r="BM21" s="622"/>
      <c r="BN21" s="623"/>
      <c r="BO21" s="659">
        <v>0.8</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2906095</v>
      </c>
      <c r="S22" s="622"/>
      <c r="T22" s="622"/>
      <c r="U22" s="622"/>
      <c r="V22" s="622"/>
      <c r="W22" s="622"/>
      <c r="X22" s="622"/>
      <c r="Y22" s="623"/>
      <c r="Z22" s="659">
        <v>30.5</v>
      </c>
      <c r="AA22" s="659"/>
      <c r="AB22" s="659"/>
      <c r="AC22" s="659"/>
      <c r="AD22" s="660">
        <v>2906095</v>
      </c>
      <c r="AE22" s="660"/>
      <c r="AF22" s="660"/>
      <c r="AG22" s="660"/>
      <c r="AH22" s="660"/>
      <c r="AI22" s="660"/>
      <c r="AJ22" s="660"/>
      <c r="AK22" s="660"/>
      <c r="AL22" s="624">
        <v>64.3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308604</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2901718</v>
      </c>
      <c r="CS24" s="674"/>
      <c r="CT24" s="674"/>
      <c r="CU24" s="674"/>
      <c r="CV24" s="674"/>
      <c r="CW24" s="674"/>
      <c r="CX24" s="674"/>
      <c r="CY24" s="702"/>
      <c r="CZ24" s="703">
        <v>31.7</v>
      </c>
      <c r="DA24" s="685"/>
      <c r="DB24" s="685"/>
      <c r="DC24" s="705"/>
      <c r="DD24" s="701">
        <v>1909087</v>
      </c>
      <c r="DE24" s="674"/>
      <c r="DF24" s="674"/>
      <c r="DG24" s="674"/>
      <c r="DH24" s="674"/>
      <c r="DI24" s="674"/>
      <c r="DJ24" s="674"/>
      <c r="DK24" s="702"/>
      <c r="DL24" s="701">
        <v>1716370</v>
      </c>
      <c r="DM24" s="674"/>
      <c r="DN24" s="674"/>
      <c r="DO24" s="674"/>
      <c r="DP24" s="674"/>
      <c r="DQ24" s="674"/>
      <c r="DR24" s="674"/>
      <c r="DS24" s="674"/>
      <c r="DT24" s="674"/>
      <c r="DU24" s="674"/>
      <c r="DV24" s="702"/>
      <c r="DW24" s="703">
        <v>37.799999999999997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4765579</v>
      </c>
      <c r="S25" s="622"/>
      <c r="T25" s="622"/>
      <c r="U25" s="622"/>
      <c r="V25" s="622"/>
      <c r="W25" s="622"/>
      <c r="X25" s="622"/>
      <c r="Y25" s="623"/>
      <c r="Z25" s="659">
        <v>50</v>
      </c>
      <c r="AA25" s="659"/>
      <c r="AB25" s="659"/>
      <c r="AC25" s="659"/>
      <c r="AD25" s="660">
        <v>4456975</v>
      </c>
      <c r="AE25" s="660"/>
      <c r="AF25" s="660"/>
      <c r="AG25" s="660"/>
      <c r="AH25" s="660"/>
      <c r="AI25" s="660"/>
      <c r="AJ25" s="660"/>
      <c r="AK25" s="660"/>
      <c r="AL25" s="624">
        <v>98.6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987987</v>
      </c>
      <c r="CS25" s="634"/>
      <c r="CT25" s="634"/>
      <c r="CU25" s="634"/>
      <c r="CV25" s="634"/>
      <c r="CW25" s="634"/>
      <c r="CX25" s="634"/>
      <c r="CY25" s="635"/>
      <c r="CZ25" s="624">
        <v>10.8</v>
      </c>
      <c r="DA25" s="636"/>
      <c r="DB25" s="636"/>
      <c r="DC25" s="637"/>
      <c r="DD25" s="627">
        <v>847769</v>
      </c>
      <c r="DE25" s="634"/>
      <c r="DF25" s="634"/>
      <c r="DG25" s="634"/>
      <c r="DH25" s="634"/>
      <c r="DI25" s="634"/>
      <c r="DJ25" s="634"/>
      <c r="DK25" s="635"/>
      <c r="DL25" s="627">
        <v>773537</v>
      </c>
      <c r="DM25" s="634"/>
      <c r="DN25" s="634"/>
      <c r="DO25" s="634"/>
      <c r="DP25" s="634"/>
      <c r="DQ25" s="634"/>
      <c r="DR25" s="634"/>
      <c r="DS25" s="634"/>
      <c r="DT25" s="634"/>
      <c r="DU25" s="634"/>
      <c r="DV25" s="635"/>
      <c r="DW25" s="624">
        <v>17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1365</v>
      </c>
      <c r="S26" s="622"/>
      <c r="T26" s="622"/>
      <c r="U26" s="622"/>
      <c r="V26" s="622"/>
      <c r="W26" s="622"/>
      <c r="X26" s="622"/>
      <c r="Y26" s="623"/>
      <c r="Z26" s="659">
        <v>0</v>
      </c>
      <c r="AA26" s="659"/>
      <c r="AB26" s="659"/>
      <c r="AC26" s="659"/>
      <c r="AD26" s="660">
        <v>1365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541597</v>
      </c>
      <c r="CS26" s="622"/>
      <c r="CT26" s="622"/>
      <c r="CU26" s="622"/>
      <c r="CV26" s="622"/>
      <c r="CW26" s="622"/>
      <c r="CX26" s="622"/>
      <c r="CY26" s="623"/>
      <c r="CZ26" s="624">
        <v>5.9</v>
      </c>
      <c r="DA26" s="636"/>
      <c r="DB26" s="636"/>
      <c r="DC26" s="637"/>
      <c r="DD26" s="627">
        <v>452629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10284</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1085636</v>
      </c>
      <c r="BH27" s="622"/>
      <c r="BI27" s="622"/>
      <c r="BJ27" s="622"/>
      <c r="BK27" s="622"/>
      <c r="BL27" s="622"/>
      <c r="BM27" s="622"/>
      <c r="BN27" s="623"/>
      <c r="BO27" s="659">
        <v>100</v>
      </c>
      <c r="BP27" s="659"/>
      <c r="BQ27" s="659"/>
      <c r="BR27" s="659"/>
      <c r="BS27" s="660">
        <v>9605</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1165922</v>
      </c>
      <c r="CS27" s="634"/>
      <c r="CT27" s="634"/>
      <c r="CU27" s="634"/>
      <c r="CV27" s="634"/>
      <c r="CW27" s="634"/>
      <c r="CX27" s="634"/>
      <c r="CY27" s="635"/>
      <c r="CZ27" s="624">
        <v>12.7</v>
      </c>
      <c r="DA27" s="636"/>
      <c r="DB27" s="636"/>
      <c r="DC27" s="637"/>
      <c r="DD27" s="627">
        <v>380177</v>
      </c>
      <c r="DE27" s="634"/>
      <c r="DF27" s="634"/>
      <c r="DG27" s="634"/>
      <c r="DH27" s="634"/>
      <c r="DI27" s="634"/>
      <c r="DJ27" s="634"/>
      <c r="DK27" s="635"/>
      <c r="DL27" s="627">
        <v>261692</v>
      </c>
      <c r="DM27" s="634"/>
      <c r="DN27" s="634"/>
      <c r="DO27" s="634"/>
      <c r="DP27" s="634"/>
      <c r="DQ27" s="634"/>
      <c r="DR27" s="634"/>
      <c r="DS27" s="634"/>
      <c r="DT27" s="634"/>
      <c r="DU27" s="634"/>
      <c r="DV27" s="635"/>
      <c r="DW27" s="624">
        <v>5.8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93299</v>
      </c>
      <c r="S28" s="622"/>
      <c r="T28" s="622"/>
      <c r="U28" s="622"/>
      <c r="V28" s="622"/>
      <c r="W28" s="622"/>
      <c r="X28" s="622"/>
      <c r="Y28" s="623"/>
      <c r="Z28" s="659">
        <v>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747809</v>
      </c>
      <c r="CS28" s="622"/>
      <c r="CT28" s="622"/>
      <c r="CU28" s="622"/>
      <c r="CV28" s="622"/>
      <c r="CW28" s="622"/>
      <c r="CX28" s="622"/>
      <c r="CY28" s="623"/>
      <c r="CZ28" s="624">
        <v>8.1999999999999993</v>
      </c>
      <c r="DA28" s="636"/>
      <c r="DB28" s="636"/>
      <c r="DC28" s="637"/>
      <c r="DD28" s="627">
        <v>681141</v>
      </c>
      <c r="DE28" s="622"/>
      <c r="DF28" s="622"/>
      <c r="DG28" s="622"/>
      <c r="DH28" s="622"/>
      <c r="DI28" s="622"/>
      <c r="DJ28" s="622"/>
      <c r="DK28" s="623"/>
      <c r="DL28" s="627">
        <v>681141</v>
      </c>
      <c r="DM28" s="622"/>
      <c r="DN28" s="622"/>
      <c r="DO28" s="622"/>
      <c r="DP28" s="622"/>
      <c r="DQ28" s="622"/>
      <c r="DR28" s="622"/>
      <c r="DS28" s="622"/>
      <c r="DT28" s="622"/>
      <c r="DU28" s="622"/>
      <c r="DV28" s="623"/>
      <c r="DW28" s="624">
        <v>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51219</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747798</v>
      </c>
      <c r="CS29" s="634"/>
      <c r="CT29" s="634"/>
      <c r="CU29" s="634"/>
      <c r="CV29" s="634"/>
      <c r="CW29" s="634"/>
      <c r="CX29" s="634"/>
      <c r="CY29" s="635"/>
      <c r="CZ29" s="624">
        <v>8.1999999999999993</v>
      </c>
      <c r="DA29" s="636"/>
      <c r="DB29" s="636"/>
      <c r="DC29" s="637"/>
      <c r="DD29" s="627">
        <v>681130</v>
      </c>
      <c r="DE29" s="634"/>
      <c r="DF29" s="634"/>
      <c r="DG29" s="634"/>
      <c r="DH29" s="634"/>
      <c r="DI29" s="634"/>
      <c r="DJ29" s="634"/>
      <c r="DK29" s="635"/>
      <c r="DL29" s="627">
        <v>681130</v>
      </c>
      <c r="DM29" s="634"/>
      <c r="DN29" s="634"/>
      <c r="DO29" s="634"/>
      <c r="DP29" s="634"/>
      <c r="DQ29" s="634"/>
      <c r="DR29" s="634"/>
      <c r="DS29" s="634"/>
      <c r="DT29" s="634"/>
      <c r="DU29" s="634"/>
      <c r="DV29" s="635"/>
      <c r="DW29" s="624">
        <v>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1453205</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714048</v>
      </c>
      <c r="CS30" s="622"/>
      <c r="CT30" s="622"/>
      <c r="CU30" s="622"/>
      <c r="CV30" s="622"/>
      <c r="CW30" s="622"/>
      <c r="CX30" s="622"/>
      <c r="CY30" s="623"/>
      <c r="CZ30" s="624">
        <v>7.8</v>
      </c>
      <c r="DA30" s="636"/>
      <c r="DB30" s="636"/>
      <c r="DC30" s="637"/>
      <c r="DD30" s="627">
        <v>653554</v>
      </c>
      <c r="DE30" s="622"/>
      <c r="DF30" s="622"/>
      <c r="DG30" s="622"/>
      <c r="DH30" s="622"/>
      <c r="DI30" s="622"/>
      <c r="DJ30" s="622"/>
      <c r="DK30" s="623"/>
      <c r="DL30" s="627">
        <v>653554</v>
      </c>
      <c r="DM30" s="622"/>
      <c r="DN30" s="622"/>
      <c r="DO30" s="622"/>
      <c r="DP30" s="622"/>
      <c r="DQ30" s="622"/>
      <c r="DR30" s="622"/>
      <c r="DS30" s="622"/>
      <c r="DT30" s="622"/>
      <c r="DU30" s="622"/>
      <c r="DV30" s="623"/>
      <c r="DW30" s="624">
        <v>14.4</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58353</v>
      </c>
      <c r="S31" s="622"/>
      <c r="T31" s="622"/>
      <c r="U31" s="622"/>
      <c r="V31" s="622"/>
      <c r="W31" s="622"/>
      <c r="X31" s="622"/>
      <c r="Y31" s="623"/>
      <c r="Z31" s="659">
        <v>0.6</v>
      </c>
      <c r="AA31" s="659"/>
      <c r="AB31" s="659"/>
      <c r="AC31" s="659"/>
      <c r="AD31" s="660">
        <v>58353</v>
      </c>
      <c r="AE31" s="660"/>
      <c r="AF31" s="660"/>
      <c r="AG31" s="660"/>
      <c r="AH31" s="660"/>
      <c r="AI31" s="660"/>
      <c r="AJ31" s="660"/>
      <c r="AK31" s="660"/>
      <c r="AL31" s="624">
        <v>1.3</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99.6</v>
      </c>
      <c r="BH31" s="684"/>
      <c r="BI31" s="684"/>
      <c r="BJ31" s="684"/>
      <c r="BK31" s="684"/>
      <c r="BL31" s="684"/>
      <c r="BM31" s="685">
        <v>98</v>
      </c>
      <c r="BN31" s="684"/>
      <c r="BO31" s="684"/>
      <c r="BP31" s="684"/>
      <c r="BQ31" s="686"/>
      <c r="BR31" s="683">
        <v>99.5</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33750</v>
      </c>
      <c r="CS31" s="634"/>
      <c r="CT31" s="634"/>
      <c r="CU31" s="634"/>
      <c r="CV31" s="634"/>
      <c r="CW31" s="634"/>
      <c r="CX31" s="634"/>
      <c r="CY31" s="635"/>
      <c r="CZ31" s="624">
        <v>0.4</v>
      </c>
      <c r="DA31" s="636"/>
      <c r="DB31" s="636"/>
      <c r="DC31" s="637"/>
      <c r="DD31" s="627">
        <v>27576</v>
      </c>
      <c r="DE31" s="634"/>
      <c r="DF31" s="634"/>
      <c r="DG31" s="634"/>
      <c r="DH31" s="634"/>
      <c r="DI31" s="634"/>
      <c r="DJ31" s="634"/>
      <c r="DK31" s="635"/>
      <c r="DL31" s="627">
        <v>27576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657062</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99.9</v>
      </c>
      <c r="BH32" s="634"/>
      <c r="BI32" s="634"/>
      <c r="BJ32" s="634"/>
      <c r="BK32" s="634"/>
      <c r="BL32" s="634"/>
      <c r="BM32" s="625">
        <v>99.7</v>
      </c>
      <c r="BN32" s="634"/>
      <c r="BO32" s="634"/>
      <c r="BP32" s="634"/>
      <c r="BQ32" s="657"/>
      <c r="BR32" s="692">
        <v>99.8</v>
      </c>
      <c r="BS32" s="634"/>
      <c r="BT32" s="634"/>
      <c r="BU32" s="634"/>
      <c r="BV32" s="634"/>
      <c r="BW32" s="634"/>
      <c r="BX32" s="625">
        <v>99.6</v>
      </c>
      <c r="BY32" s="634"/>
      <c r="BZ32" s="634"/>
      <c r="CA32" s="634"/>
      <c r="CB32" s="657"/>
      <c r="CD32" s="644"/>
      <c r="CE32" s="645"/>
      <c r="CF32" s="618" t="s">
        <v>304</v>
      </c>
      <c r="CG32" s="619"/>
      <c r="CH32" s="619"/>
      <c r="CI32" s="619"/>
      <c r="CJ32" s="619"/>
      <c r="CK32" s="619"/>
      <c r="CL32" s="619"/>
      <c r="CM32" s="619"/>
      <c r="CN32" s="619"/>
      <c r="CO32" s="619"/>
      <c r="CP32" s="619"/>
      <c r="CQ32" s="620"/>
      <c r="CR32" s="621">
        <v>11</v>
      </c>
      <c r="CS32" s="622"/>
      <c r="CT32" s="622"/>
      <c r="CU32" s="622"/>
      <c r="CV32" s="622"/>
      <c r="CW32" s="622"/>
      <c r="CX32" s="622"/>
      <c r="CY32" s="623"/>
      <c r="CZ32" s="624">
        <v>0</v>
      </c>
      <c r="DA32" s="636"/>
      <c r="DB32" s="636"/>
      <c r="DC32" s="637"/>
      <c r="DD32" s="627">
        <v>11</v>
      </c>
      <c r="DE32" s="622"/>
      <c r="DF32" s="622"/>
      <c r="DG32" s="622"/>
      <c r="DH32" s="622"/>
      <c r="DI32" s="622"/>
      <c r="DJ32" s="622"/>
      <c r="DK32" s="623"/>
      <c r="DL32" s="627">
        <v>11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19017</v>
      </c>
      <c r="S33" s="622"/>
      <c r="T33" s="622"/>
      <c r="U33" s="622"/>
      <c r="V33" s="622"/>
      <c r="W33" s="622"/>
      <c r="X33" s="622"/>
      <c r="Y33" s="623"/>
      <c r="Z33" s="659">
        <v>0.2</v>
      </c>
      <c r="AA33" s="659"/>
      <c r="AB33" s="659"/>
      <c r="AC33" s="659"/>
      <c r="AD33" s="660">
        <v>2646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v>
      </c>
      <c r="BH33" s="606"/>
      <c r="BI33" s="606"/>
      <c r="BJ33" s="606"/>
      <c r="BK33" s="606"/>
      <c r="BL33" s="606"/>
      <c r="BM33" s="652">
        <v>95.2</v>
      </c>
      <c r="BN33" s="606"/>
      <c r="BO33" s="606"/>
      <c r="BP33" s="606"/>
      <c r="BQ33" s="669"/>
      <c r="BR33" s="682">
        <v>98.9</v>
      </c>
      <c r="BS33" s="606"/>
      <c r="BT33" s="606"/>
      <c r="BU33" s="606"/>
      <c r="BV33" s="606"/>
      <c r="BW33" s="606"/>
      <c r="BX33" s="652">
        <v>95.9</v>
      </c>
      <c r="BY33" s="606"/>
      <c r="BZ33" s="606"/>
      <c r="CA33" s="606"/>
      <c r="CB33" s="669"/>
      <c r="CD33" s="618" t="s">
        <v>307</v>
      </c>
      <c r="CE33" s="619"/>
      <c r="CF33" s="619"/>
      <c r="CG33" s="619"/>
      <c r="CH33" s="619"/>
      <c r="CI33" s="619"/>
      <c r="CJ33" s="619"/>
      <c r="CK33" s="619"/>
      <c r="CL33" s="619"/>
      <c r="CM33" s="619"/>
      <c r="CN33" s="619"/>
      <c r="CO33" s="619"/>
      <c r="CP33" s="619"/>
      <c r="CQ33" s="620"/>
      <c r="CR33" s="621">
        <v>4465937</v>
      </c>
      <c r="CS33" s="634"/>
      <c r="CT33" s="634"/>
      <c r="CU33" s="634"/>
      <c r="CV33" s="634"/>
      <c r="CW33" s="634"/>
      <c r="CX33" s="634"/>
      <c r="CY33" s="635"/>
      <c r="CZ33" s="624">
        <v>48.7</v>
      </c>
      <c r="DA33" s="636"/>
      <c r="DB33" s="636"/>
      <c r="DC33" s="637"/>
      <c r="DD33" s="627">
        <v>3189218</v>
      </c>
      <c r="DE33" s="634"/>
      <c r="DF33" s="634"/>
      <c r="DG33" s="634"/>
      <c r="DH33" s="634"/>
      <c r="DI33" s="634"/>
      <c r="DJ33" s="634"/>
      <c r="DK33" s="635"/>
      <c r="DL33" s="627">
        <v>2221186</v>
      </c>
      <c r="DM33" s="634"/>
      <c r="DN33" s="634"/>
      <c r="DO33" s="634"/>
      <c r="DP33" s="634"/>
      <c r="DQ33" s="634"/>
      <c r="DR33" s="634"/>
      <c r="DS33" s="634"/>
      <c r="DT33" s="634"/>
      <c r="DU33" s="634"/>
      <c r="DV33" s="635"/>
      <c r="DW33" s="624">
        <v>48.9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510543</v>
      </c>
      <c r="S34" s="622"/>
      <c r="T34" s="622"/>
      <c r="U34" s="622"/>
      <c r="V34" s="622"/>
      <c r="W34" s="622"/>
      <c r="X34" s="622"/>
      <c r="Y34" s="623"/>
      <c r="Z34" s="659">
        <v>5.4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1556891</v>
      </c>
      <c r="CS34" s="622"/>
      <c r="CT34" s="622"/>
      <c r="CU34" s="622"/>
      <c r="CV34" s="622"/>
      <c r="CW34" s="622"/>
      <c r="CX34" s="622"/>
      <c r="CY34" s="623"/>
      <c r="CZ34" s="624">
        <v>17</v>
      </c>
      <c r="DA34" s="636"/>
      <c r="DB34" s="636"/>
      <c r="DC34" s="637"/>
      <c r="DD34" s="627">
        <v>1068895</v>
      </c>
      <c r="DE34" s="622"/>
      <c r="DF34" s="622"/>
      <c r="DG34" s="622"/>
      <c r="DH34" s="622"/>
      <c r="DI34" s="622"/>
      <c r="DJ34" s="622"/>
      <c r="DK34" s="623"/>
      <c r="DL34" s="627">
        <v>845811</v>
      </c>
      <c r="DM34" s="622"/>
      <c r="DN34" s="622"/>
      <c r="DO34" s="622"/>
      <c r="DP34" s="622"/>
      <c r="DQ34" s="622"/>
      <c r="DR34" s="622"/>
      <c r="DS34" s="622"/>
      <c r="DT34" s="622"/>
      <c r="DU34" s="622"/>
      <c r="DV34" s="623"/>
      <c r="DW34" s="624">
        <v>18.600000000000001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185326</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35799</v>
      </c>
      <c r="CS35" s="634"/>
      <c r="CT35" s="634"/>
      <c r="CU35" s="634"/>
      <c r="CV35" s="634"/>
      <c r="CW35" s="634"/>
      <c r="CX35" s="634"/>
      <c r="CY35" s="635"/>
      <c r="CZ35" s="624">
        <v>0.4</v>
      </c>
      <c r="DA35" s="636"/>
      <c r="DB35" s="636"/>
      <c r="DC35" s="637"/>
      <c r="DD35" s="627">
        <v>31558</v>
      </c>
      <c r="DE35" s="634"/>
      <c r="DF35" s="634"/>
      <c r="DG35" s="634"/>
      <c r="DH35" s="634"/>
      <c r="DI35" s="634"/>
      <c r="DJ35" s="634"/>
      <c r="DK35" s="635"/>
      <c r="DL35" s="627">
        <v>10279</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566069</v>
      </c>
      <c r="S36" s="622"/>
      <c r="T36" s="622"/>
      <c r="U36" s="622"/>
      <c r="V36" s="622"/>
      <c r="W36" s="622"/>
      <c r="X36" s="622"/>
      <c r="Y36" s="623"/>
      <c r="Z36" s="659">
        <v>5.9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1102202</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72049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1440881</v>
      </c>
      <c r="CS36" s="622"/>
      <c r="CT36" s="622"/>
      <c r="CU36" s="622"/>
      <c r="CV36" s="622"/>
      <c r="CW36" s="622"/>
      <c r="CX36" s="622"/>
      <c r="CY36" s="623"/>
      <c r="CZ36" s="624">
        <v>15.7</v>
      </c>
      <c r="DA36" s="636"/>
      <c r="DB36" s="636"/>
      <c r="DC36" s="637"/>
      <c r="DD36" s="627">
        <v>1016700</v>
      </c>
      <c r="DE36" s="622"/>
      <c r="DF36" s="622"/>
      <c r="DG36" s="622"/>
      <c r="DH36" s="622"/>
      <c r="DI36" s="622"/>
      <c r="DJ36" s="622"/>
      <c r="DK36" s="623"/>
      <c r="DL36" s="627">
        <v>807655</v>
      </c>
      <c r="DM36" s="622"/>
      <c r="DN36" s="622"/>
      <c r="DO36" s="622"/>
      <c r="DP36" s="622"/>
      <c r="DQ36" s="622"/>
      <c r="DR36" s="622"/>
      <c r="DS36" s="622"/>
      <c r="DT36" s="622"/>
      <c r="DU36" s="622"/>
      <c r="DV36" s="623"/>
      <c r="DW36" s="624">
        <v>17.8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220971</v>
      </c>
      <c r="S37" s="622"/>
      <c r="T37" s="622"/>
      <c r="U37" s="622"/>
      <c r="V37" s="622"/>
      <c r="W37" s="622"/>
      <c r="X37" s="622"/>
      <c r="Y37" s="623"/>
      <c r="Z37" s="659">
        <v>2.2999999999999998</v>
      </c>
      <c r="AA37" s="659"/>
      <c r="AB37" s="659"/>
      <c r="AC37" s="659"/>
      <c r="AD37" s="660">
        <v>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288966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60635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424443</v>
      </c>
      <c r="CS37" s="634"/>
      <c r="CT37" s="634"/>
      <c r="CU37" s="634"/>
      <c r="CV37" s="634"/>
      <c r="CW37" s="634"/>
      <c r="CX37" s="634"/>
      <c r="CY37" s="635"/>
      <c r="CZ37" s="624">
        <v>4.5999999999999996</v>
      </c>
      <c r="DA37" s="636"/>
      <c r="DB37" s="636"/>
      <c r="DC37" s="637"/>
      <c r="DD37" s="627">
        <v>419105</v>
      </c>
      <c r="DE37" s="634"/>
      <c r="DF37" s="634"/>
      <c r="DG37" s="634"/>
      <c r="DH37" s="634"/>
      <c r="DI37" s="634"/>
      <c r="DJ37" s="634"/>
      <c r="DK37" s="635"/>
      <c r="DL37" s="627">
        <v>409599</v>
      </c>
      <c r="DM37" s="634"/>
      <c r="DN37" s="634"/>
      <c r="DO37" s="634"/>
      <c r="DP37" s="634"/>
      <c r="DQ37" s="634"/>
      <c r="DR37" s="634"/>
      <c r="DS37" s="634"/>
      <c r="DT37" s="634"/>
      <c r="DU37" s="634"/>
      <c r="DV37" s="635"/>
      <c r="DW37" s="624">
        <v>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932642</v>
      </c>
      <c r="S38" s="622"/>
      <c r="T38" s="622"/>
      <c r="U38" s="622"/>
      <c r="V38" s="622"/>
      <c r="W38" s="622"/>
      <c r="X38" s="622"/>
      <c r="Y38" s="623"/>
      <c r="Z38" s="659">
        <v>9.8000000000000007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160511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1292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808543</v>
      </c>
      <c r="CS38" s="622"/>
      <c r="CT38" s="622"/>
      <c r="CU38" s="622"/>
      <c r="CV38" s="622"/>
      <c r="CW38" s="622"/>
      <c r="CX38" s="622"/>
      <c r="CY38" s="623"/>
      <c r="CZ38" s="624">
        <v>8.8000000000000007</v>
      </c>
      <c r="DA38" s="636"/>
      <c r="DB38" s="636"/>
      <c r="DC38" s="637"/>
      <c r="DD38" s="627">
        <v>669630</v>
      </c>
      <c r="DE38" s="622"/>
      <c r="DF38" s="622"/>
      <c r="DG38" s="622"/>
      <c r="DH38" s="622"/>
      <c r="DI38" s="622"/>
      <c r="DJ38" s="622"/>
      <c r="DK38" s="623"/>
      <c r="DL38" s="627">
        <v>550428</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83376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2043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511660</v>
      </c>
      <c r="CS39" s="634"/>
      <c r="CT39" s="634"/>
      <c r="CU39" s="634"/>
      <c r="CV39" s="634"/>
      <c r="CW39" s="634"/>
      <c r="CX39" s="634"/>
      <c r="CY39" s="635"/>
      <c r="CZ39" s="624">
        <v>5.6</v>
      </c>
      <c r="DA39" s="636"/>
      <c r="DB39" s="636"/>
      <c r="DC39" s="637"/>
      <c r="DD39" s="627">
        <v>380912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21142</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56541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112163</v>
      </c>
      <c r="CS40" s="622"/>
      <c r="CT40" s="622"/>
      <c r="CU40" s="622"/>
      <c r="CV40" s="622"/>
      <c r="CW40" s="622"/>
      <c r="CX40" s="622"/>
      <c r="CY40" s="623"/>
      <c r="CZ40" s="624">
        <v>1.2</v>
      </c>
      <c r="DA40" s="636"/>
      <c r="DB40" s="636"/>
      <c r="DC40" s="637"/>
      <c r="DD40" s="627">
        <v>21523</v>
      </c>
      <c r="DE40" s="622"/>
      <c r="DF40" s="622"/>
      <c r="DG40" s="622"/>
      <c r="DH40" s="622"/>
      <c r="DI40" s="622"/>
      <c r="DJ40" s="622"/>
      <c r="DK40" s="623"/>
      <c r="DL40" s="627">
        <v>7013</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9524934</v>
      </c>
      <c r="S41" s="646"/>
      <c r="T41" s="646"/>
      <c r="U41" s="646"/>
      <c r="V41" s="646"/>
      <c r="W41" s="646"/>
      <c r="X41" s="646"/>
      <c r="Y41" s="649"/>
      <c r="Z41" s="650">
        <v>100</v>
      </c>
      <c r="AA41" s="650"/>
      <c r="AB41" s="650"/>
      <c r="AC41" s="650"/>
      <c r="AD41" s="651">
        <v>4519342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118877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393931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1793612</v>
      </c>
      <c r="CS42" s="634"/>
      <c r="CT42" s="634"/>
      <c r="CU42" s="634"/>
      <c r="CV42" s="634"/>
      <c r="CW42" s="634"/>
      <c r="CX42" s="634"/>
      <c r="CY42" s="635"/>
      <c r="CZ42" s="624">
        <v>19.600000000000001</v>
      </c>
      <c r="DA42" s="636"/>
      <c r="DB42" s="636"/>
      <c r="DC42" s="637"/>
      <c r="DD42" s="627">
        <v>428333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31336</v>
      </c>
      <c r="CS43" s="634"/>
      <c r="CT43" s="634"/>
      <c r="CU43" s="634"/>
      <c r="CV43" s="634"/>
      <c r="CW43" s="634"/>
      <c r="CX43" s="634"/>
      <c r="CY43" s="635"/>
      <c r="CZ43" s="624">
        <v>0.3</v>
      </c>
      <c r="DA43" s="636"/>
      <c r="DB43" s="636"/>
      <c r="DC43" s="637"/>
      <c r="DD43" s="627">
        <v>16981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1793612</v>
      </c>
      <c r="CS44" s="622"/>
      <c r="CT44" s="622"/>
      <c r="CU44" s="622"/>
      <c r="CV44" s="622"/>
      <c r="CW44" s="622"/>
      <c r="CX44" s="622"/>
      <c r="CY44" s="623"/>
      <c r="CZ44" s="624">
        <v>19.600000000000001</v>
      </c>
      <c r="DA44" s="625"/>
      <c r="DB44" s="625"/>
      <c r="DC44" s="626"/>
      <c r="DD44" s="627">
        <v>428333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691017</v>
      </c>
      <c r="CS45" s="634"/>
      <c r="CT45" s="634"/>
      <c r="CU45" s="634"/>
      <c r="CV45" s="634"/>
      <c r="CW45" s="634"/>
      <c r="CX45" s="634"/>
      <c r="CY45" s="635"/>
      <c r="CZ45" s="624">
        <v>7.5</v>
      </c>
      <c r="DA45" s="636"/>
      <c r="DB45" s="636"/>
      <c r="DC45" s="637"/>
      <c r="DD45" s="627">
        <v>111851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1032871</v>
      </c>
      <c r="CS46" s="622"/>
      <c r="CT46" s="622"/>
      <c r="CU46" s="622"/>
      <c r="CV46" s="622"/>
      <c r="CW46" s="622"/>
      <c r="CX46" s="622"/>
      <c r="CY46" s="623"/>
      <c r="CZ46" s="624">
        <v>11.3</v>
      </c>
      <c r="DA46" s="625"/>
      <c r="DB46" s="625"/>
      <c r="DC46" s="626"/>
      <c r="DD46" s="627">
        <v>315493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9161267</v>
      </c>
      <c r="CS49" s="606"/>
      <c r="CT49" s="606"/>
      <c r="CU49" s="606"/>
      <c r="CV49" s="606"/>
      <c r="CW49" s="606"/>
      <c r="CX49" s="606"/>
      <c r="CY49" s="607"/>
      <c r="CZ49" s="608">
        <v>100</v>
      </c>
      <c r="DA49" s="609"/>
      <c r="DB49" s="609"/>
      <c r="DC49" s="610"/>
      <c r="DD49" s="611">
        <v>5526638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cvRInXGdt+tk0BfiZMCv85wiOhN7XkAsS50ijGoY8QeeNt+yMrDdqSXTVuFArBYcku+TYF7BfjdoAsgQpe4oQ==" saltValue="DQufeuUBf+dnNtUb6uPd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9525</v>
      </c>
      <c r="R7" s="1103"/>
      <c r="S7" s="1103"/>
      <c r="T7" s="1103"/>
      <c r="U7" s="1103"/>
      <c r="V7" s="1103">
        <v>9161</v>
      </c>
      <c r="W7" s="1103"/>
      <c r="X7" s="1103"/>
      <c r="Y7" s="1103"/>
      <c r="Z7" s="1103"/>
      <c r="AA7" s="1103">
        <v>364</v>
      </c>
      <c r="AB7" s="1103"/>
      <c r="AC7" s="1103"/>
      <c r="AD7" s="1103"/>
      <c r="AE7" s="1104"/>
      <c r="AF7" s="1105">
        <v>360</v>
      </c>
      <c r="AG7" s="1106"/>
      <c r="AH7" s="1106"/>
      <c r="AI7" s="1106"/>
      <c r="AJ7" s="1107"/>
      <c r="AK7" s="1108">
        <v>26</v>
      </c>
      <c r="AL7" s="1109"/>
      <c r="AM7" s="1109"/>
      <c r="AN7" s="1109"/>
      <c r="AO7" s="1109"/>
      <c r="AP7" s="1109">
        <v>7704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0</v>
      </c>
      <c r="CI7" s="1097"/>
      <c r="CJ7" s="1097"/>
      <c r="CK7" s="1097"/>
      <c r="CL7" s="1098"/>
      <c r="CM7" s="1096">
        <v>28</v>
      </c>
      <c r="CN7" s="1097"/>
      <c r="CO7" s="1097"/>
      <c r="CP7" s="1097"/>
      <c r="CQ7" s="1098"/>
      <c r="CR7" s="1096">
        <v>9</v>
      </c>
      <c r="CS7" s="1097"/>
      <c r="CT7" s="1097"/>
      <c r="CU7" s="1097"/>
      <c r="CV7" s="1098"/>
      <c r="CW7" s="1096" t="s">
        <v>489</v>
      </c>
      <c r="CX7" s="1097"/>
      <c r="CY7" s="1097"/>
      <c r="CZ7" s="1097"/>
      <c r="DA7" s="1098"/>
      <c r="DB7" s="1096" t="s">
        <v>489</v>
      </c>
      <c r="DC7" s="1097"/>
      <c r="DD7" s="1097"/>
      <c r="DE7" s="1097"/>
      <c r="DF7" s="1098"/>
      <c r="DG7" s="1096" t="s">
        <v>489</v>
      </c>
      <c r="DH7" s="1097"/>
      <c r="DI7" s="1097"/>
      <c r="DJ7" s="1097"/>
      <c r="DK7" s="1098"/>
      <c r="DL7" s="1096" t="s">
        <v>489</v>
      </c>
      <c r="DM7" s="1097"/>
      <c r="DN7" s="1097"/>
      <c r="DO7" s="1097"/>
      <c r="DP7" s="1098"/>
      <c r="DQ7" s="1096" t="s">
        <v>489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9525</v>
      </c>
      <c r="R23" s="1061"/>
      <c r="S23" s="1061"/>
      <c r="T23" s="1061"/>
      <c r="U23" s="1061"/>
      <c r="V23" s="1061">
        <v>9161</v>
      </c>
      <c r="W23" s="1061"/>
      <c r="X23" s="1061"/>
      <c r="Y23" s="1061"/>
      <c r="Z23" s="1061"/>
      <c r="AA23" s="1061">
        <v>364</v>
      </c>
      <c r="AB23" s="1061"/>
      <c r="AC23" s="1061"/>
      <c r="AD23" s="1061"/>
      <c r="AE23" s="1068"/>
      <c r="AF23" s="1069">
        <v>360</v>
      </c>
      <c r="AG23" s="1061"/>
      <c r="AH23" s="1061"/>
      <c r="AI23" s="1061"/>
      <c r="AJ23" s="1070"/>
      <c r="AK23" s="1071"/>
      <c r="AL23" s="1072"/>
      <c r="AM23" s="1072"/>
      <c r="AN23" s="1072"/>
      <c r="AO23" s="1072"/>
      <c r="AP23" s="1061">
        <v>7704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1169</v>
      </c>
      <c r="R28" s="1051"/>
      <c r="S28" s="1051"/>
      <c r="T28" s="1051"/>
      <c r="U28" s="1051"/>
      <c r="V28" s="1051">
        <v>1097</v>
      </c>
      <c r="W28" s="1051"/>
      <c r="X28" s="1051"/>
      <c r="Y28" s="1051"/>
      <c r="Z28" s="1051"/>
      <c r="AA28" s="1051">
        <v>72</v>
      </c>
      <c r="AB28" s="1051"/>
      <c r="AC28" s="1051"/>
      <c r="AD28" s="1051"/>
      <c r="AE28" s="1052"/>
      <c r="AF28" s="1053">
        <v>72</v>
      </c>
      <c r="AG28" s="1051"/>
      <c r="AH28" s="1051"/>
      <c r="AI28" s="1051"/>
      <c r="AJ28" s="1054"/>
      <c r="AK28" s="1042">
        <v>119</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1127</v>
      </c>
      <c r="R29" s="1039"/>
      <c r="S29" s="1039"/>
      <c r="T29" s="1039"/>
      <c r="U29" s="1039"/>
      <c r="V29" s="1039">
        <v>1064</v>
      </c>
      <c r="W29" s="1039"/>
      <c r="X29" s="1039"/>
      <c r="Y29" s="1039"/>
      <c r="Z29" s="1039"/>
      <c r="AA29" s="1039">
        <v>63</v>
      </c>
      <c r="AB29" s="1039"/>
      <c r="AC29" s="1039"/>
      <c r="AD29" s="1039"/>
      <c r="AE29" s="1040"/>
      <c r="AF29" s="1035">
        <v>63</v>
      </c>
      <c r="AG29" s="1036"/>
      <c r="AH29" s="1036"/>
      <c r="AI29" s="1036"/>
      <c r="AJ29" s="1037"/>
      <c r="AK29" s="980">
        <v>185</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179</v>
      </c>
      <c r="R30" s="1039"/>
      <c r="S30" s="1039"/>
      <c r="T30" s="1039"/>
      <c r="U30" s="1039"/>
      <c r="V30" s="1039">
        <v>178</v>
      </c>
      <c r="W30" s="1039"/>
      <c r="X30" s="1039"/>
      <c r="Y30" s="1039"/>
      <c r="Z30" s="1039"/>
      <c r="AA30" s="1039">
        <v>1</v>
      </c>
      <c r="AB30" s="1039"/>
      <c r="AC30" s="1039"/>
      <c r="AD30" s="1039"/>
      <c r="AE30" s="1040"/>
      <c r="AF30" s="1035">
        <v>1</v>
      </c>
      <c r="AG30" s="1036"/>
      <c r="AH30" s="1036"/>
      <c r="AI30" s="1036"/>
      <c r="AJ30" s="1037"/>
      <c r="AK30" s="980">
        <v>55</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351</v>
      </c>
      <c r="R31" s="1039"/>
      <c r="S31" s="1039"/>
      <c r="T31" s="1039"/>
      <c r="U31" s="1039"/>
      <c r="V31" s="1039">
        <v>348</v>
      </c>
      <c r="W31" s="1039"/>
      <c r="X31" s="1039"/>
      <c r="Y31" s="1039"/>
      <c r="Z31" s="1039"/>
      <c r="AA31" s="1039">
        <v>3</v>
      </c>
      <c r="AB31" s="1039"/>
      <c r="AC31" s="1039"/>
      <c r="AD31" s="1039"/>
      <c r="AE31" s="1040"/>
      <c r="AF31" s="1035">
        <v>3</v>
      </c>
      <c r="AG31" s="1036"/>
      <c r="AH31" s="1036"/>
      <c r="AI31" s="1036"/>
      <c r="AJ31" s="1037"/>
      <c r="AK31" s="980">
        <v>83</v>
      </c>
      <c r="AL31" s="971"/>
      <c r="AM31" s="971"/>
      <c r="AN31" s="971"/>
      <c r="AO31" s="971"/>
      <c r="AP31" s="971">
        <v>2</v>
      </c>
      <c r="AQ31" s="971"/>
      <c r="AR31" s="971"/>
      <c r="AS31" s="971"/>
      <c r="AT31" s="971"/>
      <c r="AU31" s="971">
        <v>2</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500</v>
      </c>
      <c r="R32" s="1039"/>
      <c r="S32" s="1039"/>
      <c r="T32" s="1039"/>
      <c r="U32" s="1039"/>
      <c r="V32" s="1039">
        <v>451</v>
      </c>
      <c r="W32" s="1039"/>
      <c r="X32" s="1039"/>
      <c r="Y32" s="1039"/>
      <c r="Z32" s="1039"/>
      <c r="AA32" s="1039">
        <v>49</v>
      </c>
      <c r="AB32" s="1039"/>
      <c r="AC32" s="1039"/>
      <c r="AD32" s="1039"/>
      <c r="AE32" s="1040"/>
      <c r="AF32" s="1035">
        <v>57</v>
      </c>
      <c r="AG32" s="1036"/>
      <c r="AH32" s="1036"/>
      <c r="AI32" s="1036"/>
      <c r="AJ32" s="1037"/>
      <c r="AK32" s="980">
        <v>289</v>
      </c>
      <c r="AL32" s="971"/>
      <c r="AM32" s="971"/>
      <c r="AN32" s="971"/>
      <c r="AO32" s="971"/>
      <c r="AP32" s="971">
        <v>921</v>
      </c>
      <c r="AQ32" s="971"/>
      <c r="AR32" s="971"/>
      <c r="AS32" s="971"/>
      <c r="AT32" s="971"/>
      <c r="AU32" s="971">
        <v>601</v>
      </c>
      <c r="AV32" s="971"/>
      <c r="AW32" s="971"/>
      <c r="AX32" s="971"/>
      <c r="AY32" s="971"/>
      <c r="AZ32" s="1041" t="s">
        <v>489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148</v>
      </c>
      <c r="R33" s="1039"/>
      <c r="S33" s="1039"/>
      <c r="T33" s="1039"/>
      <c r="U33" s="1039"/>
      <c r="V33" s="1039">
        <v>22</v>
      </c>
      <c r="W33" s="1039"/>
      <c r="X33" s="1039"/>
      <c r="Y33" s="1039"/>
      <c r="Z33" s="1039"/>
      <c r="AA33" s="1039">
        <v>126</v>
      </c>
      <c r="AB33" s="1039"/>
      <c r="AC33" s="1039"/>
      <c r="AD33" s="1039"/>
      <c r="AE33" s="1040"/>
      <c r="AF33" s="1035">
        <v>508</v>
      </c>
      <c r="AG33" s="1036"/>
      <c r="AH33" s="1036"/>
      <c r="AI33" s="1036"/>
      <c r="AJ33" s="1037"/>
      <c r="AK33" s="980">
        <v>5</v>
      </c>
      <c r="AL33" s="971"/>
      <c r="AM33" s="971"/>
      <c r="AN33" s="971"/>
      <c r="AO33" s="971"/>
      <c r="AP33" s="971">
        <v>629</v>
      </c>
      <c r="AQ33" s="971"/>
      <c r="AR33" s="971"/>
      <c r="AS33" s="971"/>
      <c r="AT33" s="971"/>
      <c r="AU33" s="971" t="s">
        <v>489</v>
      </c>
      <c r="AV33" s="971"/>
      <c r="AW33" s="971"/>
      <c r="AX33" s="971"/>
      <c r="AY33" s="971"/>
      <c r="AZ33" s="1041" t="s">
        <v>489</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128</v>
      </c>
      <c r="R34" s="1039"/>
      <c r="S34" s="1039"/>
      <c r="T34" s="1039"/>
      <c r="U34" s="1039"/>
      <c r="V34" s="1039">
        <v>124</v>
      </c>
      <c r="W34" s="1039"/>
      <c r="X34" s="1039"/>
      <c r="Y34" s="1039"/>
      <c r="Z34" s="1039"/>
      <c r="AA34" s="1039">
        <v>4</v>
      </c>
      <c r="AB34" s="1039"/>
      <c r="AC34" s="1039"/>
      <c r="AD34" s="1039"/>
      <c r="AE34" s="1040"/>
      <c r="AF34" s="1035">
        <v>4</v>
      </c>
      <c r="AG34" s="1036"/>
      <c r="AH34" s="1036"/>
      <c r="AI34" s="1036"/>
      <c r="AJ34" s="1037"/>
      <c r="AK34" s="980">
        <v>57</v>
      </c>
      <c r="AL34" s="971"/>
      <c r="AM34" s="971"/>
      <c r="AN34" s="971"/>
      <c r="AO34" s="971"/>
      <c r="AP34" s="971">
        <v>419</v>
      </c>
      <c r="AQ34" s="971"/>
      <c r="AR34" s="971"/>
      <c r="AS34" s="971"/>
      <c r="AT34" s="971"/>
      <c r="AU34" s="971">
        <v>376</v>
      </c>
      <c r="AV34" s="971"/>
      <c r="AW34" s="971"/>
      <c r="AX34" s="971"/>
      <c r="AY34" s="971"/>
      <c r="AZ34" s="1041" t="s">
        <v>489</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368</v>
      </c>
      <c r="R35" s="1039"/>
      <c r="S35" s="1039"/>
      <c r="T35" s="1039"/>
      <c r="U35" s="1039"/>
      <c r="V35" s="1039">
        <v>357</v>
      </c>
      <c r="W35" s="1039"/>
      <c r="X35" s="1039"/>
      <c r="Y35" s="1039"/>
      <c r="Z35" s="1039"/>
      <c r="AA35" s="1039">
        <v>11</v>
      </c>
      <c r="AB35" s="1039"/>
      <c r="AC35" s="1039"/>
      <c r="AD35" s="1039"/>
      <c r="AE35" s="1040"/>
      <c r="AF35" s="1035">
        <v>11</v>
      </c>
      <c r="AG35" s="1036"/>
      <c r="AH35" s="1036"/>
      <c r="AI35" s="1036"/>
      <c r="AJ35" s="1037"/>
      <c r="AK35" s="980">
        <v>161</v>
      </c>
      <c r="AL35" s="971"/>
      <c r="AM35" s="971"/>
      <c r="AN35" s="971"/>
      <c r="AO35" s="971"/>
      <c r="AP35" s="971">
        <v>1627</v>
      </c>
      <c r="AQ35" s="971"/>
      <c r="AR35" s="971"/>
      <c r="AS35" s="971"/>
      <c r="AT35" s="971"/>
      <c r="AU35" s="971">
        <v>1186</v>
      </c>
      <c r="AV35" s="971"/>
      <c r="AW35" s="971"/>
      <c r="AX35" s="971"/>
      <c r="AY35" s="971"/>
      <c r="AZ35" s="1041" t="s">
        <v>489</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717</v>
      </c>
      <c r="AG63" s="959"/>
      <c r="AH63" s="959"/>
      <c r="AI63" s="959"/>
      <c r="AJ63" s="1022"/>
      <c r="AK63" s="1023"/>
      <c r="AL63" s="963"/>
      <c r="AM63" s="963"/>
      <c r="AN63" s="963"/>
      <c r="AO63" s="963"/>
      <c r="AP63" s="959">
        <v>3598</v>
      </c>
      <c r="AQ63" s="959"/>
      <c r="AR63" s="959"/>
      <c r="AS63" s="959"/>
      <c r="AT63" s="959"/>
      <c r="AU63" s="959">
        <v>2165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2527</v>
      </c>
      <c r="R68" s="982"/>
      <c r="S68" s="982"/>
      <c r="T68" s="982"/>
      <c r="U68" s="982"/>
      <c r="V68" s="982">
        <v>2477</v>
      </c>
      <c r="W68" s="982"/>
      <c r="X68" s="982"/>
      <c r="Y68" s="982"/>
      <c r="Z68" s="982"/>
      <c r="AA68" s="982">
        <v>50</v>
      </c>
      <c r="AB68" s="982"/>
      <c r="AC68" s="982"/>
      <c r="AD68" s="982"/>
      <c r="AE68" s="982"/>
      <c r="AF68" s="982">
        <v>50</v>
      </c>
      <c r="AG68" s="982"/>
      <c r="AH68" s="982"/>
      <c r="AI68" s="982"/>
      <c r="AJ68" s="982"/>
      <c r="AK68" s="982" t="s">
        <v>489</v>
      </c>
      <c r="AL68" s="982"/>
      <c r="AM68" s="982"/>
      <c r="AN68" s="982"/>
      <c r="AO68" s="982"/>
      <c r="AP68" s="982">
        <v>353</v>
      </c>
      <c r="AQ68" s="982"/>
      <c r="AR68" s="982"/>
      <c r="AS68" s="982"/>
      <c r="AT68" s="982"/>
      <c r="AU68" s="982">
        <v>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33</v>
      </c>
      <c r="R69" s="971"/>
      <c r="S69" s="971"/>
      <c r="T69" s="971"/>
      <c r="U69" s="971"/>
      <c r="V69" s="971">
        <v>30</v>
      </c>
      <c r="W69" s="971"/>
      <c r="X69" s="971"/>
      <c r="Y69" s="971"/>
      <c r="Z69" s="971"/>
      <c r="AA69" s="971">
        <v>3</v>
      </c>
      <c r="AB69" s="971"/>
      <c r="AC69" s="971"/>
      <c r="AD69" s="971"/>
      <c r="AE69" s="971"/>
      <c r="AF69" s="971">
        <v>3</v>
      </c>
      <c r="AG69" s="971"/>
      <c r="AH69" s="971"/>
      <c r="AI69" s="971"/>
      <c r="AJ69" s="971"/>
      <c r="AK69" s="971" t="s">
        <v>489</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v>
      </c>
      <c r="AG88" s="959"/>
      <c r="AH88" s="959"/>
      <c r="AI88" s="959"/>
      <c r="AJ88" s="959"/>
      <c r="AK88" s="963"/>
      <c r="AL88" s="963"/>
      <c r="AM88" s="963"/>
      <c r="AN88" s="963"/>
      <c r="AO88" s="963"/>
      <c r="AP88" s="959">
        <v>353</v>
      </c>
      <c r="AQ88" s="959"/>
      <c r="AR88" s="959"/>
      <c r="AS88" s="959"/>
      <c r="AT88" s="959"/>
      <c r="AU88" s="959">
        <v>51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801416</v>
      </c>
      <c r="AB110" s="889"/>
      <c r="AC110" s="889"/>
      <c r="AD110" s="889"/>
      <c r="AE110" s="890"/>
      <c r="AF110" s="891">
        <v>776857</v>
      </c>
      <c r="AG110" s="889"/>
      <c r="AH110" s="889"/>
      <c r="AI110" s="889"/>
      <c r="AJ110" s="890"/>
      <c r="AK110" s="891">
        <v>747798</v>
      </c>
      <c r="AL110" s="889"/>
      <c r="AM110" s="889"/>
      <c r="AN110" s="889"/>
      <c r="AO110" s="890"/>
      <c r="AP110" s="892">
        <v>19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7428018</v>
      </c>
      <c r="BR110" s="842"/>
      <c r="BS110" s="842"/>
      <c r="BT110" s="842"/>
      <c r="BU110" s="842"/>
      <c r="BV110" s="842">
        <v>7485788</v>
      </c>
      <c r="BW110" s="842"/>
      <c r="BX110" s="842"/>
      <c r="BY110" s="842"/>
      <c r="BZ110" s="842"/>
      <c r="CA110" s="842">
        <v>7704382</v>
      </c>
      <c r="CB110" s="842"/>
      <c r="CC110" s="842"/>
      <c r="CD110" s="842"/>
      <c r="CE110" s="842"/>
      <c r="CF110" s="866">
        <v>195.4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1675846</v>
      </c>
      <c r="BR112" s="817"/>
      <c r="BS112" s="817"/>
      <c r="BT112" s="817"/>
      <c r="BU112" s="817"/>
      <c r="BV112" s="817">
        <v>1746567</v>
      </c>
      <c r="BW112" s="817"/>
      <c r="BX112" s="817"/>
      <c r="BY112" s="817"/>
      <c r="BZ112" s="817"/>
      <c r="CA112" s="817">
        <v>2163526</v>
      </c>
      <c r="CB112" s="817"/>
      <c r="CC112" s="817"/>
      <c r="CD112" s="817"/>
      <c r="CE112" s="817"/>
      <c r="CF112" s="875">
        <v>54.9</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164628</v>
      </c>
      <c r="AB113" s="919"/>
      <c r="AC113" s="919"/>
      <c r="AD113" s="919"/>
      <c r="AE113" s="920"/>
      <c r="AF113" s="921">
        <v>190310</v>
      </c>
      <c r="AG113" s="919"/>
      <c r="AH113" s="919"/>
      <c r="AI113" s="919"/>
      <c r="AJ113" s="920"/>
      <c r="AK113" s="921">
        <v>179190</v>
      </c>
      <c r="AL113" s="919"/>
      <c r="AM113" s="919"/>
      <c r="AN113" s="919"/>
      <c r="AO113" s="920"/>
      <c r="AP113" s="922">
        <v>4.5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83607</v>
      </c>
      <c r="BR113" s="817"/>
      <c r="BS113" s="817"/>
      <c r="BT113" s="817"/>
      <c r="BU113" s="817"/>
      <c r="BV113" s="817">
        <v>68414</v>
      </c>
      <c r="BW113" s="817"/>
      <c r="BX113" s="817"/>
      <c r="BY113" s="817"/>
      <c r="BZ113" s="817"/>
      <c r="CA113" s="817">
        <v>51297</v>
      </c>
      <c r="CB113" s="817"/>
      <c r="CC113" s="817"/>
      <c r="CD113" s="817"/>
      <c r="CE113" s="817"/>
      <c r="CF113" s="875">
        <v>1.3</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16635</v>
      </c>
      <c r="AB114" s="780"/>
      <c r="AC114" s="780"/>
      <c r="AD114" s="780"/>
      <c r="AE114" s="781"/>
      <c r="AF114" s="782">
        <v>15988</v>
      </c>
      <c r="AG114" s="780"/>
      <c r="AH114" s="780"/>
      <c r="AI114" s="780"/>
      <c r="AJ114" s="781"/>
      <c r="AK114" s="782">
        <v>17768</v>
      </c>
      <c r="AL114" s="780"/>
      <c r="AM114" s="780"/>
      <c r="AN114" s="780"/>
      <c r="AO114" s="781"/>
      <c r="AP114" s="824">
        <v>0.5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921591</v>
      </c>
      <c r="BR114" s="817"/>
      <c r="BS114" s="817"/>
      <c r="BT114" s="817"/>
      <c r="BU114" s="817"/>
      <c r="BV114" s="817">
        <v>888121</v>
      </c>
      <c r="BW114" s="817"/>
      <c r="BX114" s="817"/>
      <c r="BY114" s="817"/>
      <c r="BZ114" s="817"/>
      <c r="CA114" s="817">
        <v>752398</v>
      </c>
      <c r="CB114" s="817"/>
      <c r="CC114" s="817"/>
      <c r="CD114" s="817"/>
      <c r="CE114" s="817"/>
      <c r="CF114" s="875">
        <v>19.100000000000001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982679</v>
      </c>
      <c r="AB117" s="903"/>
      <c r="AC117" s="903"/>
      <c r="AD117" s="903"/>
      <c r="AE117" s="904"/>
      <c r="AF117" s="905">
        <v>983155</v>
      </c>
      <c r="AG117" s="903"/>
      <c r="AH117" s="903"/>
      <c r="AI117" s="903"/>
      <c r="AJ117" s="904"/>
      <c r="AK117" s="905">
        <v>944756</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10109062</v>
      </c>
      <c r="BR119" s="845"/>
      <c r="BS119" s="845"/>
      <c r="BT119" s="845"/>
      <c r="BU119" s="845"/>
      <c r="BV119" s="845">
        <v>10188890</v>
      </c>
      <c r="BW119" s="845"/>
      <c r="BX119" s="845"/>
      <c r="BY119" s="845"/>
      <c r="BZ119" s="845"/>
      <c r="CA119" s="845">
        <v>10671603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3318396</v>
      </c>
      <c r="BR120" s="842"/>
      <c r="BS120" s="842"/>
      <c r="BT120" s="842"/>
      <c r="BU120" s="842"/>
      <c r="BV120" s="842">
        <v>3683757</v>
      </c>
      <c r="BW120" s="842"/>
      <c r="BX120" s="842"/>
      <c r="BY120" s="842"/>
      <c r="BZ120" s="842"/>
      <c r="CA120" s="842">
        <v>4030995</v>
      </c>
      <c r="CB120" s="842"/>
      <c r="CC120" s="842"/>
      <c r="CD120" s="842"/>
      <c r="CE120" s="842"/>
      <c r="CF120" s="866">
        <v>102.2</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1254982</v>
      </c>
      <c r="DH120" s="842"/>
      <c r="DI120" s="842"/>
      <c r="DJ120" s="842"/>
      <c r="DK120" s="842"/>
      <c r="DL120" s="842">
        <v>1252523</v>
      </c>
      <c r="DM120" s="842"/>
      <c r="DN120" s="842"/>
      <c r="DO120" s="842"/>
      <c r="DP120" s="842"/>
      <c r="DQ120" s="842">
        <v>1186413</v>
      </c>
      <c r="DR120" s="842"/>
      <c r="DS120" s="842"/>
      <c r="DT120" s="842"/>
      <c r="DU120" s="842"/>
      <c r="DV120" s="843">
        <v>30.1</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921640</v>
      </c>
      <c r="BR121" s="817"/>
      <c r="BS121" s="817"/>
      <c r="BT121" s="817"/>
      <c r="BU121" s="817"/>
      <c r="BV121" s="817">
        <v>837077</v>
      </c>
      <c r="BW121" s="817"/>
      <c r="BX121" s="817"/>
      <c r="BY121" s="817"/>
      <c r="BZ121" s="817"/>
      <c r="CA121" s="817">
        <v>791607</v>
      </c>
      <c r="CB121" s="817"/>
      <c r="CC121" s="817"/>
      <c r="CD121" s="817"/>
      <c r="CE121" s="817"/>
      <c r="CF121" s="875">
        <v>20.100000000000001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39861</v>
      </c>
      <c r="DH121" s="817"/>
      <c r="DI121" s="817"/>
      <c r="DJ121" s="817"/>
      <c r="DK121" s="817"/>
      <c r="DL121" s="817">
        <v>120707</v>
      </c>
      <c r="DM121" s="817"/>
      <c r="DN121" s="817"/>
      <c r="DO121" s="817"/>
      <c r="DP121" s="817"/>
      <c r="DQ121" s="817">
        <v>601288</v>
      </c>
      <c r="DR121" s="817"/>
      <c r="DS121" s="817"/>
      <c r="DT121" s="817"/>
      <c r="DU121" s="817"/>
      <c r="DV121" s="794">
        <v>15.3</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5130502</v>
      </c>
      <c r="BR122" s="845"/>
      <c r="BS122" s="845"/>
      <c r="BT122" s="845"/>
      <c r="BU122" s="845"/>
      <c r="BV122" s="845">
        <v>4775653</v>
      </c>
      <c r="BW122" s="845"/>
      <c r="BX122" s="845"/>
      <c r="BY122" s="845"/>
      <c r="BZ122" s="845"/>
      <c r="CA122" s="845">
        <v>4364917</v>
      </c>
      <c r="CB122" s="845"/>
      <c r="CC122" s="845"/>
      <c r="CD122" s="845"/>
      <c r="CE122" s="845"/>
      <c r="CF122" s="846">
        <v>110.7</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381003</v>
      </c>
      <c r="DH122" s="817"/>
      <c r="DI122" s="817"/>
      <c r="DJ122" s="817"/>
      <c r="DK122" s="817"/>
      <c r="DL122" s="817">
        <v>373337</v>
      </c>
      <c r="DM122" s="817"/>
      <c r="DN122" s="817"/>
      <c r="DO122" s="817"/>
      <c r="DP122" s="817"/>
      <c r="DQ122" s="817">
        <v>375825</v>
      </c>
      <c r="DR122" s="817"/>
      <c r="DS122" s="817"/>
      <c r="DT122" s="817"/>
      <c r="DU122" s="817"/>
      <c r="DV122" s="794">
        <v>9.5</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9370538</v>
      </c>
      <c r="BR123" s="833"/>
      <c r="BS123" s="833"/>
      <c r="BT123" s="833"/>
      <c r="BU123" s="833"/>
      <c r="BV123" s="833">
        <v>9296487</v>
      </c>
      <c r="BW123" s="833"/>
      <c r="BX123" s="833"/>
      <c r="BY123" s="833"/>
      <c r="BZ123" s="833"/>
      <c r="CA123" s="833">
        <v>9187519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18.5</v>
      </c>
      <c r="BR124" s="831"/>
      <c r="BS124" s="831"/>
      <c r="BT124" s="831"/>
      <c r="BU124" s="831"/>
      <c r="BV124" s="831">
        <v>22.6</v>
      </c>
      <c r="BW124" s="831"/>
      <c r="BX124" s="831"/>
      <c r="BY124" s="831"/>
      <c r="BZ124" s="831"/>
      <c r="CA124" s="831">
        <v>37.6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70521</v>
      </c>
      <c r="AB128" s="801"/>
      <c r="AC128" s="801"/>
      <c r="AD128" s="801"/>
      <c r="AE128" s="802"/>
      <c r="AF128" s="803">
        <v>69608</v>
      </c>
      <c r="AG128" s="801"/>
      <c r="AH128" s="801"/>
      <c r="AI128" s="801"/>
      <c r="AJ128" s="802"/>
      <c r="AK128" s="803">
        <v>66668</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4549764</v>
      </c>
      <c r="AB129" s="780"/>
      <c r="AC129" s="780"/>
      <c r="AD129" s="780"/>
      <c r="AE129" s="781"/>
      <c r="AF129" s="782">
        <v>4463270</v>
      </c>
      <c r="AG129" s="780"/>
      <c r="AH129" s="780"/>
      <c r="AI129" s="780"/>
      <c r="AJ129" s="781"/>
      <c r="AK129" s="782">
        <v>4453996</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570079</v>
      </c>
      <c r="AB130" s="780"/>
      <c r="AC130" s="780"/>
      <c r="AD130" s="780"/>
      <c r="AE130" s="781"/>
      <c r="AF130" s="782">
        <v>530371</v>
      </c>
      <c r="AG130" s="780"/>
      <c r="AH130" s="780"/>
      <c r="AI130" s="780"/>
      <c r="AJ130" s="781"/>
      <c r="AK130" s="782">
        <v>511351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9.1999999999999993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3979685</v>
      </c>
      <c r="AB131" s="764"/>
      <c r="AC131" s="764"/>
      <c r="AD131" s="764"/>
      <c r="AE131" s="765"/>
      <c r="AF131" s="766">
        <v>3932899</v>
      </c>
      <c r="AG131" s="764"/>
      <c r="AH131" s="764"/>
      <c r="AI131" s="764"/>
      <c r="AJ131" s="765"/>
      <c r="AK131" s="766">
        <v>3942645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37.6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8.5956300559999992</v>
      </c>
      <c r="AB132" s="745"/>
      <c r="AC132" s="745"/>
      <c r="AD132" s="745"/>
      <c r="AE132" s="746"/>
      <c r="AF132" s="747">
        <v>9.7428385520000003</v>
      </c>
      <c r="AG132" s="745"/>
      <c r="AH132" s="745"/>
      <c r="AI132" s="745"/>
      <c r="AJ132" s="746"/>
      <c r="AK132" s="747">
        <v>9.301801202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7.2</v>
      </c>
      <c r="AB133" s="724"/>
      <c r="AC133" s="724"/>
      <c r="AD133" s="724"/>
      <c r="AE133" s="725"/>
      <c r="AF133" s="723">
        <v>8.5</v>
      </c>
      <c r="AG133" s="724"/>
      <c r="AH133" s="724"/>
      <c r="AI133" s="724"/>
      <c r="AJ133" s="725"/>
      <c r="AK133" s="723">
        <v>9.1999999999999993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zFhZP07IaAz2XdbJHRPGeQ1A2NAyeyVrYsCZgqjClSQ1iWPQ+5SdtqkmUXBGOFeH9CHOMjOmAWr531Wws5ZKQ==" saltValue="OFhNUW+/tBv1oElBNB+I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Z13"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CndbpmQ2VAkdmtxc2oYYVWglnOe9esRTkl6wft+L94A8sOWZJi4VXfnw3wbhF/dEaluwxJwvGylAAtklzCGg==" saltValue="NRvXIKVk3G3jpO0fDYLKwg=="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hKVVOy3SXQKCS5v6DE+3ZovEbeoCrp+o3xRdu+ldTrM/93bROJ2vlldF4ay0hdcSs63Y8+/knLV5sq1wz9OA==" saltValue="2lUp3zbQRT4sRCNb+99IG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987987</v>
      </c>
      <c r="AP9" s="281">
        <v>98759</v>
      </c>
      <c r="AQ9" s="282">
        <v>111034</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289409</v>
      </c>
      <c r="AP10" s="284">
        <v>28929</v>
      </c>
      <c r="AQ10" s="285">
        <v>15617</v>
      </c>
      <c r="AR10" s="286">
        <v>85.2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1538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74139</v>
      </c>
      <c r="AP13" s="284">
        <v>7411</v>
      </c>
      <c r="AQ13" s="285">
        <v>4378</v>
      </c>
      <c r="AR13" s="286">
        <v>69.3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31336</v>
      </c>
      <c r="AP14" s="284">
        <v>3132</v>
      </c>
      <c r="AQ14" s="285">
        <v>2499</v>
      </c>
      <c r="AR14" s="286">
        <v>25.3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-31615</v>
      </c>
      <c r="AP15" s="284">
        <v>-3160</v>
      </c>
      <c r="AQ15" s="285">
        <v>-6867</v>
      </c>
      <c r="AR15" s="286">
        <v>-54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1351256</v>
      </c>
      <c r="AP16" s="284">
        <v>135072</v>
      </c>
      <c r="AQ16" s="285">
        <v>128199</v>
      </c>
      <c r="AR16" s="286">
        <v>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10.3</v>
      </c>
      <c r="AP21" s="298">
        <v>10.85</v>
      </c>
      <c r="AQ21" s="299">
        <v>-0.55000000000000004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97.6</v>
      </c>
      <c r="AP22" s="303">
        <v>96.2</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747798</v>
      </c>
      <c r="AP32" s="312">
        <v>74750</v>
      </c>
      <c r="AQ32" s="313">
        <v>62185</v>
      </c>
      <c r="AR32" s="314">
        <v>20.2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179190</v>
      </c>
      <c r="AP35" s="312">
        <v>17912</v>
      </c>
      <c r="AQ35" s="313">
        <v>15497</v>
      </c>
      <c r="AR35" s="314">
        <v>15.6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17768</v>
      </c>
      <c r="AP36" s="312">
        <v>1776</v>
      </c>
      <c r="AQ36" s="313">
        <v>3842</v>
      </c>
      <c r="AR36" s="314">
        <v>-53.8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306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-66668</v>
      </c>
      <c r="AP39" s="312">
        <v>-6664</v>
      </c>
      <c r="AQ39" s="313">
        <v>-2250</v>
      </c>
      <c r="AR39" s="314">
        <v>196.2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-511351</v>
      </c>
      <c r="AP40" s="312">
        <v>-51115</v>
      </c>
      <c r="AQ40" s="313">
        <v>-52332</v>
      </c>
      <c r="AR40" s="314">
        <v>-2.2999999999999998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366737</v>
      </c>
      <c r="AP41" s="312">
        <v>36659</v>
      </c>
      <c r="AQ41" s="313">
        <v>27253</v>
      </c>
      <c r="AR41" s="314">
        <v>34.5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957503</v>
      </c>
      <c r="AN51" s="334">
        <v>89814</v>
      </c>
      <c r="AO51" s="335">
        <v>-19.399999999999999</v>
      </c>
      <c r="AP51" s="336">
        <v>103390</v>
      </c>
      <c r="AQ51" s="337">
        <v>17.100000000000001</v>
      </c>
      <c r="AR51" s="338">
        <v>-36.5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358540</v>
      </c>
      <c r="AN52" s="342">
        <v>33631</v>
      </c>
      <c r="AO52" s="343">
        <v>-0.6</v>
      </c>
      <c r="AP52" s="344">
        <v>51269</v>
      </c>
      <c r="AQ52" s="345">
        <v>4.5999999999999996</v>
      </c>
      <c r="AR52" s="346">
        <v>-5.2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1111003</v>
      </c>
      <c r="AN53" s="334">
        <v>105800</v>
      </c>
      <c r="AO53" s="335">
        <v>17.8</v>
      </c>
      <c r="AP53" s="336">
        <v>117234</v>
      </c>
      <c r="AQ53" s="337">
        <v>13.4</v>
      </c>
      <c r="AR53" s="338">
        <v>4.4000000000000004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530198</v>
      </c>
      <c r="AN54" s="342">
        <v>50490</v>
      </c>
      <c r="AO54" s="343">
        <v>50.1</v>
      </c>
      <c r="AP54" s="344">
        <v>59796</v>
      </c>
      <c r="AQ54" s="345">
        <v>16.600000000000001</v>
      </c>
      <c r="AR54" s="346">
        <v>33.5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1333957</v>
      </c>
      <c r="AN55" s="334">
        <v>128984</v>
      </c>
      <c r="AO55" s="335">
        <v>21.9</v>
      </c>
      <c r="AP55" s="336">
        <v>97758</v>
      </c>
      <c r="AQ55" s="337">
        <v>-16.600000000000001</v>
      </c>
      <c r="AR55" s="338">
        <v>38.5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331179</v>
      </c>
      <c r="AN56" s="342">
        <v>32023</v>
      </c>
      <c r="AO56" s="343">
        <v>-36.6</v>
      </c>
      <c r="AP56" s="344">
        <v>45946</v>
      </c>
      <c r="AQ56" s="345">
        <v>-23.2</v>
      </c>
      <c r="AR56" s="346">
        <v>-13.4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1636032</v>
      </c>
      <c r="AN57" s="334">
        <v>161823</v>
      </c>
      <c r="AO57" s="335">
        <v>25.5</v>
      </c>
      <c r="AP57" s="336">
        <v>91338</v>
      </c>
      <c r="AQ57" s="337">
        <v>-6.6</v>
      </c>
      <c r="AR57" s="338">
        <v>32.1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760298</v>
      </c>
      <c r="AN58" s="342">
        <v>75203</v>
      </c>
      <c r="AO58" s="343">
        <v>134.80000000000001</v>
      </c>
      <c r="AP58" s="344">
        <v>43989</v>
      </c>
      <c r="AQ58" s="345">
        <v>-4.3</v>
      </c>
      <c r="AR58" s="346">
        <v>139.1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1793612</v>
      </c>
      <c r="AN59" s="334">
        <v>179289</v>
      </c>
      <c r="AO59" s="335">
        <v>10.8</v>
      </c>
      <c r="AP59" s="336">
        <v>103975</v>
      </c>
      <c r="AQ59" s="337">
        <v>13.8</v>
      </c>
      <c r="AR59" s="338">
        <v>-3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1032871</v>
      </c>
      <c r="AN60" s="342">
        <v>103246</v>
      </c>
      <c r="AO60" s="343">
        <v>37.299999999999997</v>
      </c>
      <c r="AP60" s="344">
        <v>52698</v>
      </c>
      <c r="AQ60" s="345">
        <v>19.8</v>
      </c>
      <c r="AR60" s="346">
        <v>17.5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1366421</v>
      </c>
      <c r="AN61" s="349">
        <v>133142</v>
      </c>
      <c r="AO61" s="350">
        <v>11.3</v>
      </c>
      <c r="AP61" s="351">
        <v>102739</v>
      </c>
      <c r="AQ61" s="352">
        <v>4.2</v>
      </c>
      <c r="AR61" s="338">
        <v>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602617</v>
      </c>
      <c r="AN62" s="342">
        <v>58919</v>
      </c>
      <c r="AO62" s="343">
        <v>37</v>
      </c>
      <c r="AP62" s="344">
        <v>50740</v>
      </c>
      <c r="AQ62" s="345">
        <v>2.7</v>
      </c>
      <c r="AR62" s="346">
        <v>34.299999999999997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wWBs17/3YYx81yGvUFiiHr/B1GJ+sePrmgDdf+3ZzSjaUrwm6+dc1LPUIUFMAhCR//F6ksOo6RpKzW611Rd7w==" saltValue="ELR2QoGnIW1alvcTdLp9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A97" zoomScaleNormal="100" zoomScaleSheetLayoutView="55" workbookViewId="0">
      <selection activeCell="AE49" sqref="AE4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rRqYweSlN0bcB4KEg+7qWvIfvL0gS3BWsFLGokaEaLNypi7YyQ/Jths/cR6c6Qf7wwuUg2XBEzAipUratoiy/w==" saltValue="ccpN0V698wYOq9ZQAM3o9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abSelected="1"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lHaceg6+dfyl2U6jTKBdTpTre8LfiLs7zJnN3gkkgqggO3O+kdpB7m4ryBA9KDfZ+hW4TEbt+DkVD8C8/yMtmg==" saltValue="gCipGIL73CNAptkVj1bi1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12.5</v>
      </c>
      <c r="G47" s="12">
        <v>12.1</v>
      </c>
      <c r="H47" s="12">
        <v>13.72</v>
      </c>
      <c r="I47" s="12">
        <v>13.99</v>
      </c>
      <c r="J47" s="13">
        <v>14.02</v>
      </c>
    </row>
    <row r="48" spans="2:10" ht="57.75" customHeight="1" x14ac:dyDescent="0.15">
      <c r="B48" s="14"/>
      <c r="C48" s="1141" t="s">
        <v>4</v>
      </c>
      <c r="D48" s="1141"/>
      <c r="E48" s="1142"/>
      <c r="F48" s="15">
        <v>5.63</v>
      </c>
      <c r="G48" s="16">
        <v>9.51</v>
      </c>
      <c r="H48" s="16">
        <v>9.9700000000000006</v>
      </c>
      <c r="I48" s="16">
        <v>11.15</v>
      </c>
      <c r="J48" s="17">
        <v>8.08</v>
      </c>
    </row>
    <row r="49" spans="2:10" ht="57.75" customHeight="1" thickBot="1" x14ac:dyDescent="0.2">
      <c r="B49" s="18"/>
      <c r="C49" s="1143" t="s">
        <v>5</v>
      </c>
      <c r="D49" s="1143"/>
      <c r="E49" s="1144"/>
      <c r="F49" s="19" t="s">
        <v>533</v>
      </c>
      <c r="G49" s="20">
        <v>4.0599999999999996</v>
      </c>
      <c r="H49" s="20">
        <v>3.11</v>
      </c>
      <c r="I49" s="20">
        <v>0.98</v>
      </c>
      <c r="J49" s="21" t="s">
        <v>534</v>
      </c>
    </row>
    <row r="50" spans="2:10" x14ac:dyDescent="0.15"/>
  </sheetData>
  <sheetProtection algorithmName="SHA-512" hashValue="X+zXietYUCx8O6SMmLEVfp4J/7suGOPcB6KDh6aKzKHDrUfraTL51NW2Q6KzMGXyTrltW1mYRA7+Z+fuMn6u+w==" saltValue="Ym1lmMciwWgSLeO/n4AYw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8.9499999999999993</v>
      </c>
      <c r="G34" s="33">
        <v>9.2100000000000009</v>
      </c>
      <c r="H34" s="33">
        <v>9.3000000000000007</v>
      </c>
      <c r="I34" s="33">
        <v>10.46</v>
      </c>
      <c r="J34" s="34">
        <v>11.4</v>
      </c>
      <c r="K34" s="22"/>
      <c r="L34" s="22"/>
      <c r="M34" s="22"/>
      <c r="N34" s="22"/>
      <c r="O34" s="22"/>
      <c r="P34" s="22"/>
    </row>
    <row r="35" spans="1:16" ht="39" customHeight="1" x14ac:dyDescent="0.15">
      <c r="A35" s="22"/>
      <c r="B35" s="35"/>
      <c r="C35" s="1145" t="s">
        <v>536</v>
      </c>
      <c r="D35" s="1146"/>
      <c r="E35" s="1147"/>
      <c r="F35" s="36">
        <v>5.63</v>
      </c>
      <c r="G35" s="37">
        <v>9.51</v>
      </c>
      <c r="H35" s="37">
        <v>9.9700000000000006</v>
      </c>
      <c r="I35" s="37">
        <v>11.14</v>
      </c>
      <c r="J35" s="38">
        <v>8.07</v>
      </c>
      <c r="K35" s="22"/>
      <c r="L35" s="22"/>
      <c r="M35" s="22"/>
      <c r="N35" s="22"/>
      <c r="O35" s="22"/>
      <c r="P35" s="22"/>
    </row>
    <row r="36" spans="1:16" ht="39" customHeight="1" x14ac:dyDescent="0.15">
      <c r="A36" s="22"/>
      <c r="B36" s="35"/>
      <c r="C36" s="1145" t="s">
        <v>537</v>
      </c>
      <c r="D36" s="1146"/>
      <c r="E36" s="1147"/>
      <c r="F36" s="36">
        <v>3.06</v>
      </c>
      <c r="G36" s="37">
        <v>1.97</v>
      </c>
      <c r="H36" s="37">
        <v>1.2</v>
      </c>
      <c r="I36" s="37">
        <v>1.53</v>
      </c>
      <c r="J36" s="38">
        <v>1.61</v>
      </c>
      <c r="K36" s="22"/>
      <c r="L36" s="22"/>
      <c r="M36" s="22"/>
      <c r="N36" s="22"/>
      <c r="O36" s="22"/>
      <c r="P36" s="22"/>
    </row>
    <row r="37" spans="1:16" ht="39" customHeight="1" x14ac:dyDescent="0.15">
      <c r="A37" s="22"/>
      <c r="B37" s="35"/>
      <c r="C37" s="1145" t="s">
        <v>538</v>
      </c>
      <c r="D37" s="1146"/>
      <c r="E37" s="1147"/>
      <c r="F37" s="36">
        <v>1.62</v>
      </c>
      <c r="G37" s="37">
        <v>1.25</v>
      </c>
      <c r="H37" s="37">
        <v>1.63</v>
      </c>
      <c r="I37" s="37">
        <v>2.37</v>
      </c>
      <c r="J37" s="38">
        <v>1.4</v>
      </c>
      <c r="K37" s="22"/>
      <c r="L37" s="22"/>
      <c r="M37" s="22"/>
      <c r="N37" s="22"/>
      <c r="O37" s="22"/>
      <c r="P37" s="22"/>
    </row>
    <row r="38" spans="1:16" ht="39" customHeight="1" x14ac:dyDescent="0.15">
      <c r="A38" s="22"/>
      <c r="B38" s="35"/>
      <c r="C38" s="1145" t="s">
        <v>539</v>
      </c>
      <c r="D38" s="1146"/>
      <c r="E38" s="1147"/>
      <c r="F38" s="36">
        <v>5.25</v>
      </c>
      <c r="G38" s="37">
        <v>3.79</v>
      </c>
      <c r="H38" s="37">
        <v>3.5</v>
      </c>
      <c r="I38" s="37">
        <v>2.56</v>
      </c>
      <c r="J38" s="38">
        <v>1.26</v>
      </c>
      <c r="K38" s="22"/>
      <c r="L38" s="22"/>
      <c r="M38" s="22"/>
      <c r="N38" s="22"/>
      <c r="O38" s="22"/>
      <c r="P38" s="22"/>
    </row>
    <row r="39" spans="1:16" ht="39" customHeight="1" x14ac:dyDescent="0.15">
      <c r="A39" s="22"/>
      <c r="B39" s="35"/>
      <c r="C39" s="1145" t="s">
        <v>540</v>
      </c>
      <c r="D39" s="1146"/>
      <c r="E39" s="1147"/>
      <c r="F39" s="36">
        <v>0.09</v>
      </c>
      <c r="G39" s="37">
        <v>0.11</v>
      </c>
      <c r="H39" s="37">
        <v>0.06</v>
      </c>
      <c r="I39" s="37">
        <v>0.14000000000000001</v>
      </c>
      <c r="J39" s="38">
        <v>0.23</v>
      </c>
      <c r="K39" s="22"/>
      <c r="L39" s="22"/>
      <c r="M39" s="22"/>
      <c r="N39" s="22"/>
      <c r="O39" s="22"/>
      <c r="P39" s="22"/>
    </row>
    <row r="40" spans="1:16" ht="39" customHeight="1" x14ac:dyDescent="0.15">
      <c r="A40" s="22"/>
      <c r="B40" s="35"/>
      <c r="C40" s="1145" t="s">
        <v>541</v>
      </c>
      <c r="D40" s="1146"/>
      <c r="E40" s="1147"/>
      <c r="F40" s="36">
        <v>0.04</v>
      </c>
      <c r="G40" s="37">
        <v>0.04</v>
      </c>
      <c r="H40" s="37">
        <v>0.17</v>
      </c>
      <c r="I40" s="37">
        <v>0.06</v>
      </c>
      <c r="J40" s="38">
        <v>0.09</v>
      </c>
      <c r="K40" s="22"/>
      <c r="L40" s="22"/>
      <c r="M40" s="22"/>
      <c r="N40" s="22"/>
      <c r="O40" s="22"/>
      <c r="P40" s="22"/>
    </row>
    <row r="41" spans="1:16" ht="39" customHeight="1" x14ac:dyDescent="0.15">
      <c r="A41" s="22"/>
      <c r="B41" s="35"/>
      <c r="C41" s="1145" t="s">
        <v>542</v>
      </c>
      <c r="D41" s="1146"/>
      <c r="E41" s="1147"/>
      <c r="F41" s="36">
        <v>0.12</v>
      </c>
      <c r="G41" s="37">
        <v>0.18</v>
      </c>
      <c r="H41" s="37">
        <v>0.25</v>
      </c>
      <c r="I41" s="37">
        <v>0.13</v>
      </c>
      <c r="J41" s="38">
        <v>0.06</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v>0.04</v>
      </c>
      <c r="G43" s="42">
        <v>0.04</v>
      </c>
      <c r="H43" s="42">
        <v>0.02</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sfgrzz9Qgjpy3z+Lmfs1FCK/G0GYvAleJ4wbdbY+KXuBjJ0fP3RTzQFMMDOUI8E0Aa9KPhIAwJIAaa74ZnYmg==" saltValue="fr9zAUakjKDaB7RMKurA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757</v>
      </c>
      <c r="L45" s="60">
        <v>785</v>
      </c>
      <c r="M45" s="60">
        <v>801</v>
      </c>
      <c r="N45" s="60">
        <v>777</v>
      </c>
      <c r="O45" s="61">
        <v>748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140</v>
      </c>
      <c r="L48" s="64">
        <v>158</v>
      </c>
      <c r="M48" s="64">
        <v>165</v>
      </c>
      <c r="N48" s="64">
        <v>190</v>
      </c>
      <c r="O48" s="65">
        <v>179</v>
      </c>
      <c r="P48" s="48"/>
      <c r="Q48" s="48"/>
      <c r="R48" s="48"/>
      <c r="S48" s="48"/>
      <c r="T48" s="48"/>
      <c r="U48" s="48"/>
    </row>
    <row r="49" spans="1:21" ht="30.75" customHeight="1" x14ac:dyDescent="0.15">
      <c r="A49" s="48"/>
      <c r="B49" s="1178"/>
      <c r="C49" s="1179"/>
      <c r="D49" s="62"/>
      <c r="E49" s="1155" t="s">
        <v>14</v>
      </c>
      <c r="F49" s="1155"/>
      <c r="G49" s="1155"/>
      <c r="H49" s="1155"/>
      <c r="I49" s="1155"/>
      <c r="J49" s="1156"/>
      <c r="K49" s="63">
        <v>12</v>
      </c>
      <c r="L49" s="64">
        <v>12</v>
      </c>
      <c r="M49" s="64">
        <v>17</v>
      </c>
      <c r="N49" s="64">
        <v>16</v>
      </c>
      <c r="O49" s="65">
        <v>18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693</v>
      </c>
      <c r="L52" s="64">
        <v>687</v>
      </c>
      <c r="M52" s="64">
        <v>641</v>
      </c>
      <c r="N52" s="64">
        <v>601</v>
      </c>
      <c r="O52" s="65">
        <v>578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216</v>
      </c>
      <c r="L53" s="69">
        <v>268</v>
      </c>
      <c r="M53" s="69">
        <v>342</v>
      </c>
      <c r="N53" s="69">
        <v>382</v>
      </c>
      <c r="O53" s="70">
        <v>367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489</v>
      </c>
      <c r="L58" s="84" t="s">
        <v>489</v>
      </c>
      <c r="M58" s="84" t="s">
        <v>489</v>
      </c>
      <c r="N58" s="84" t="s">
        <v>489</v>
      </c>
      <c r="O58" s="85" t="s">
        <v>489</v>
      </c>
    </row>
    <row r="59" spans="1:21" ht="31.5" customHeight="1" x14ac:dyDescent="0.15">
      <c r="B59" s="1163"/>
      <c r="C59" s="1164"/>
      <c r="D59" s="1170" t="s">
        <v>26</v>
      </c>
      <c r="E59" s="1171"/>
      <c r="F59" s="1171"/>
      <c r="G59" s="1171"/>
      <c r="H59" s="1171"/>
      <c r="I59" s="1171"/>
      <c r="J59" s="1172"/>
      <c r="K59" s="86" t="s">
        <v>489</v>
      </c>
      <c r="L59" s="87" t="s">
        <v>489</v>
      </c>
      <c r="M59" s="87" t="s">
        <v>489</v>
      </c>
      <c r="N59" s="87" t="s">
        <v>489</v>
      </c>
      <c r="O59" s="88" t="s">
        <v>489</v>
      </c>
    </row>
    <row r="60" spans="1:21" ht="31.5" customHeight="1" thickBot="1" x14ac:dyDescent="0.2">
      <c r="B60" s="1165"/>
      <c r="C60" s="1166"/>
      <c r="D60" s="1173" t="s">
        <v>27</v>
      </c>
      <c r="E60" s="1174"/>
      <c r="F60" s="1174"/>
      <c r="G60" s="1174"/>
      <c r="H60" s="1174"/>
      <c r="I60" s="1174"/>
      <c r="J60" s="1175"/>
      <c r="K60" s="89" t="s">
        <v>489</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q2FSfwsGA1uA1EeCeNTI6j7lV+MQ66SG+kIhlHS8siFhFcvvfg279SyQEgBnJgFsrO97DMSKr3OOyySjFOekg==" saltValue="5SpEHA0npAI+yFEOVWWu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8041</v>
      </c>
      <c r="J41" s="356">
        <v>7684</v>
      </c>
      <c r="K41" s="356">
        <v>7428</v>
      </c>
      <c r="L41" s="356">
        <v>7486</v>
      </c>
      <c r="M41" s="357">
        <v>7704</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1861</v>
      </c>
      <c r="J43" s="359">
        <v>1829</v>
      </c>
      <c r="K43" s="359">
        <v>1676</v>
      </c>
      <c r="L43" s="359">
        <v>1747</v>
      </c>
      <c r="M43" s="360">
        <v>2164</v>
      </c>
    </row>
    <row r="44" spans="2:13" ht="27.75" customHeight="1" x14ac:dyDescent="0.15">
      <c r="B44" s="1186"/>
      <c r="C44" s="1187"/>
      <c r="D44" s="106"/>
      <c r="E44" s="1190" t="s">
        <v>34</v>
      </c>
      <c r="F44" s="1190"/>
      <c r="G44" s="1190"/>
      <c r="H44" s="1191"/>
      <c r="I44" s="358">
        <v>91</v>
      </c>
      <c r="J44" s="359">
        <v>99</v>
      </c>
      <c r="K44" s="359">
        <v>84</v>
      </c>
      <c r="L44" s="359">
        <v>68</v>
      </c>
      <c r="M44" s="360">
        <v>51</v>
      </c>
    </row>
    <row r="45" spans="2:13" ht="27.75" customHeight="1" x14ac:dyDescent="0.15">
      <c r="B45" s="1186"/>
      <c r="C45" s="1187"/>
      <c r="D45" s="106"/>
      <c r="E45" s="1190" t="s">
        <v>35</v>
      </c>
      <c r="F45" s="1190"/>
      <c r="G45" s="1190"/>
      <c r="H45" s="1191"/>
      <c r="I45" s="358">
        <v>976</v>
      </c>
      <c r="J45" s="359">
        <v>897</v>
      </c>
      <c r="K45" s="359">
        <v>922</v>
      </c>
      <c r="L45" s="359">
        <v>888</v>
      </c>
      <c r="M45" s="360">
        <v>752</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2511</v>
      </c>
      <c r="J50" s="359">
        <v>2661</v>
      </c>
      <c r="K50" s="359">
        <v>3318</v>
      </c>
      <c r="L50" s="359">
        <v>3684</v>
      </c>
      <c r="M50" s="360">
        <v>4031</v>
      </c>
    </row>
    <row r="51" spans="2:13" ht="27.75" customHeight="1" x14ac:dyDescent="0.15">
      <c r="B51" s="1186"/>
      <c r="C51" s="1187"/>
      <c r="D51" s="106"/>
      <c r="E51" s="1190" t="s">
        <v>42</v>
      </c>
      <c r="F51" s="1190"/>
      <c r="G51" s="1190"/>
      <c r="H51" s="1191"/>
      <c r="I51" s="358">
        <v>1046</v>
      </c>
      <c r="J51" s="359">
        <v>987</v>
      </c>
      <c r="K51" s="359">
        <v>922</v>
      </c>
      <c r="L51" s="359">
        <v>837</v>
      </c>
      <c r="M51" s="360">
        <v>792</v>
      </c>
    </row>
    <row r="52" spans="2:13" ht="27.75" customHeight="1" x14ac:dyDescent="0.15">
      <c r="B52" s="1188"/>
      <c r="C52" s="1189"/>
      <c r="D52" s="106"/>
      <c r="E52" s="1190" t="s">
        <v>43</v>
      </c>
      <c r="F52" s="1190"/>
      <c r="G52" s="1190"/>
      <c r="H52" s="1191"/>
      <c r="I52" s="358">
        <v>5960</v>
      </c>
      <c r="J52" s="359">
        <v>5489</v>
      </c>
      <c r="K52" s="359">
        <v>5131</v>
      </c>
      <c r="L52" s="359">
        <v>4776</v>
      </c>
      <c r="M52" s="360">
        <v>4365</v>
      </c>
    </row>
    <row r="53" spans="2:13" ht="27.75" customHeight="1" thickBot="1" x14ac:dyDescent="0.2">
      <c r="B53" s="1192" t="s">
        <v>19</v>
      </c>
      <c r="C53" s="1193"/>
      <c r="D53" s="110"/>
      <c r="E53" s="1194" t="s">
        <v>44</v>
      </c>
      <c r="F53" s="1194"/>
      <c r="G53" s="1194"/>
      <c r="H53" s="1195"/>
      <c r="I53" s="361">
        <v>1452</v>
      </c>
      <c r="J53" s="362">
        <v>1371</v>
      </c>
      <c r="K53" s="362">
        <v>739</v>
      </c>
      <c r="L53" s="362">
        <v>892</v>
      </c>
      <c r="M53" s="363">
        <v>1484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Tj21QiA8+ag1Y3A7Mydxle7M+jYoHn5JeLSavd7o11PeNSry53KnipoyNQq3BLB7Z2dMzCoow+vaNkuj4z+Q==" saltValue="epVX3xEzBnAIUXb6ypD+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624</v>
      </c>
      <c r="G55" s="122">
        <v>624</v>
      </c>
      <c r="H55" s="123">
        <v>624</v>
      </c>
    </row>
    <row r="56" spans="2:8" ht="52.5" customHeight="1" x14ac:dyDescent="0.15">
      <c r="B56" s="124"/>
      <c r="C56" s="1213" t="s">
        <v>47</v>
      </c>
      <c r="D56" s="1213"/>
      <c r="E56" s="1214"/>
      <c r="F56" s="125">
        <v>256</v>
      </c>
      <c r="G56" s="125">
        <v>456</v>
      </c>
      <c r="H56" s="126">
        <v>736</v>
      </c>
    </row>
    <row r="57" spans="2:8" ht="53.25" customHeight="1" x14ac:dyDescent="0.15">
      <c r="B57" s="124"/>
      <c r="C57" s="1215" t="s">
        <v>48</v>
      </c>
      <c r="D57" s="1215"/>
      <c r="E57" s="1216"/>
      <c r="F57" s="127">
        <v>2100</v>
      </c>
      <c r="G57" s="127">
        <v>2265</v>
      </c>
      <c r="H57" s="128">
        <v>2336</v>
      </c>
    </row>
    <row r="58" spans="2:8" ht="45.75" customHeight="1" x14ac:dyDescent="0.15">
      <c r="B58" s="129"/>
      <c r="C58" s="1203" t="s">
        <v>553</v>
      </c>
      <c r="D58" s="1204"/>
      <c r="E58" s="1205"/>
      <c r="F58" s="130">
        <v>1210</v>
      </c>
      <c r="G58" s="130">
        <v>1279</v>
      </c>
      <c r="H58" s="131">
        <v>1246</v>
      </c>
    </row>
    <row r="59" spans="2:8" ht="45.75" customHeight="1" x14ac:dyDescent="0.15">
      <c r="B59" s="129"/>
      <c r="C59" s="1203" t="s">
        <v>554</v>
      </c>
      <c r="D59" s="1204"/>
      <c r="E59" s="1205"/>
      <c r="F59" s="130">
        <v>347</v>
      </c>
      <c r="G59" s="130">
        <v>408</v>
      </c>
      <c r="H59" s="131">
        <v>479</v>
      </c>
    </row>
    <row r="60" spans="2:8" ht="45.75" customHeight="1" x14ac:dyDescent="0.15">
      <c r="B60" s="129"/>
      <c r="C60" s="1203" t="s">
        <v>555</v>
      </c>
      <c r="D60" s="1204"/>
      <c r="E60" s="1205"/>
      <c r="F60" s="130">
        <v>183</v>
      </c>
      <c r="G60" s="130">
        <v>181</v>
      </c>
      <c r="H60" s="131">
        <v>177</v>
      </c>
    </row>
    <row r="61" spans="2:8" ht="45.75" customHeight="1" x14ac:dyDescent="0.15">
      <c r="B61" s="129"/>
      <c r="C61" s="1203" t="s">
        <v>557</v>
      </c>
      <c r="D61" s="1204"/>
      <c r="E61" s="1205"/>
      <c r="F61" s="130">
        <v>173</v>
      </c>
      <c r="G61" s="130">
        <v>159</v>
      </c>
      <c r="H61" s="131">
        <v>147</v>
      </c>
    </row>
    <row r="62" spans="2:8" ht="45.75" customHeight="1" thickBot="1" x14ac:dyDescent="0.2">
      <c r="B62" s="132"/>
      <c r="C62" s="1206" t="s">
        <v>556</v>
      </c>
      <c r="D62" s="1207"/>
      <c r="E62" s="1208"/>
      <c r="F62" s="133">
        <v>59</v>
      </c>
      <c r="G62" s="133">
        <v>105</v>
      </c>
      <c r="H62" s="134">
        <v>130</v>
      </c>
    </row>
    <row r="63" spans="2:8" ht="52.5" customHeight="1" thickBot="1" x14ac:dyDescent="0.2">
      <c r="B63" s="135"/>
      <c r="C63" s="1209" t="s">
        <v>49</v>
      </c>
      <c r="D63" s="1209"/>
      <c r="E63" s="1210"/>
      <c r="F63" s="136">
        <v>2980</v>
      </c>
      <c r="G63" s="136">
        <v>3345</v>
      </c>
      <c r="H63" s="137">
        <v>3697</v>
      </c>
    </row>
    <row r="64" spans="2:8" x14ac:dyDescent="0.15"/>
  </sheetData>
  <sheetProtection algorithmName="SHA-512" hashValue="c3W56ImMzO3VWRpOPYcHndF0JP9zwsq/nQqnZy5Em425A4xP7vWoup3rYYwRZ7EVDQ/6AU592GX6+aTyPBWO1w==" saltValue="+Ln7T1gI8VIT9gakaC1n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89814</v>
      </c>
      <c r="E3" s="156"/>
      <c r="F3" s="157">
        <v>103390</v>
      </c>
      <c r="G3" s="158"/>
      <c r="H3" s="159"/>
    </row>
    <row r="4" spans="1:8" x14ac:dyDescent="0.15">
      <c r="A4" s="160"/>
      <c r="B4" s="161"/>
      <c r="C4" s="162"/>
      <c r="D4" s="163">
        <v>33631</v>
      </c>
      <c r="E4" s="164"/>
      <c r="F4" s="165">
        <v>51269</v>
      </c>
      <c r="G4" s="166"/>
      <c r="H4" s="167"/>
    </row>
    <row r="5" spans="1:8" x14ac:dyDescent="0.15">
      <c r="A5" s="148" t="s">
        <v>522</v>
      </c>
      <c r="B5" s="153"/>
      <c r="C5" s="154"/>
      <c r="D5" s="155">
        <v>105800</v>
      </c>
      <c r="E5" s="156"/>
      <c r="F5" s="157">
        <v>117234</v>
      </c>
      <c r="G5" s="158"/>
      <c r="H5" s="159"/>
    </row>
    <row r="6" spans="1:8" x14ac:dyDescent="0.15">
      <c r="A6" s="160"/>
      <c r="B6" s="161"/>
      <c r="C6" s="162"/>
      <c r="D6" s="163">
        <v>50490</v>
      </c>
      <c r="E6" s="164"/>
      <c r="F6" s="165">
        <v>59796</v>
      </c>
      <c r="G6" s="166"/>
      <c r="H6" s="167"/>
    </row>
    <row r="7" spans="1:8" x14ac:dyDescent="0.15">
      <c r="A7" s="148" t="s">
        <v>523</v>
      </c>
      <c r="B7" s="153"/>
      <c r="C7" s="154"/>
      <c r="D7" s="155">
        <v>128984</v>
      </c>
      <c r="E7" s="156"/>
      <c r="F7" s="157">
        <v>97758</v>
      </c>
      <c r="G7" s="158"/>
      <c r="H7" s="159"/>
    </row>
    <row r="8" spans="1:8" x14ac:dyDescent="0.15">
      <c r="A8" s="160"/>
      <c r="B8" s="161"/>
      <c r="C8" s="162"/>
      <c r="D8" s="163">
        <v>32023</v>
      </c>
      <c r="E8" s="164"/>
      <c r="F8" s="165">
        <v>45946</v>
      </c>
      <c r="G8" s="166"/>
      <c r="H8" s="167"/>
    </row>
    <row r="9" spans="1:8" x14ac:dyDescent="0.15">
      <c r="A9" s="148" t="s">
        <v>524</v>
      </c>
      <c r="B9" s="153"/>
      <c r="C9" s="154"/>
      <c r="D9" s="155">
        <v>161823</v>
      </c>
      <c r="E9" s="156"/>
      <c r="F9" s="157">
        <v>91338</v>
      </c>
      <c r="G9" s="158"/>
      <c r="H9" s="159"/>
    </row>
    <row r="10" spans="1:8" x14ac:dyDescent="0.15">
      <c r="A10" s="160"/>
      <c r="B10" s="161"/>
      <c r="C10" s="162"/>
      <c r="D10" s="163">
        <v>75203</v>
      </c>
      <c r="E10" s="164"/>
      <c r="F10" s="165">
        <v>43989</v>
      </c>
      <c r="G10" s="166"/>
      <c r="H10" s="167"/>
    </row>
    <row r="11" spans="1:8" x14ac:dyDescent="0.15">
      <c r="A11" s="148" t="s">
        <v>525</v>
      </c>
      <c r="B11" s="153"/>
      <c r="C11" s="154"/>
      <c r="D11" s="155">
        <v>179289</v>
      </c>
      <c r="E11" s="156"/>
      <c r="F11" s="157">
        <v>103975</v>
      </c>
      <c r="G11" s="158"/>
      <c r="H11" s="159"/>
    </row>
    <row r="12" spans="1:8" x14ac:dyDescent="0.15">
      <c r="A12" s="160"/>
      <c r="B12" s="161"/>
      <c r="C12" s="168"/>
      <c r="D12" s="163">
        <v>103246</v>
      </c>
      <c r="E12" s="164"/>
      <c r="F12" s="165">
        <v>52698</v>
      </c>
      <c r="G12" s="166"/>
      <c r="H12" s="167"/>
    </row>
    <row r="13" spans="1:8" x14ac:dyDescent="0.15">
      <c r="A13" s="148"/>
      <c r="B13" s="153"/>
      <c r="C13" s="169"/>
      <c r="D13" s="170">
        <v>133142</v>
      </c>
      <c r="E13" s="171"/>
      <c r="F13" s="172">
        <v>102739</v>
      </c>
      <c r="G13" s="173"/>
      <c r="H13" s="159"/>
    </row>
    <row r="14" spans="1:8" x14ac:dyDescent="0.15">
      <c r="A14" s="160"/>
      <c r="B14" s="161"/>
      <c r="C14" s="162"/>
      <c r="D14" s="163">
        <v>58919</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5.63</v>
      </c>
      <c r="C19" s="174">
        <f>ROUND(VALUE(SUBSTITUTE(実質収支比率等に係る経年分析!G$48,"▲","-")),2)</f>
        <v>9.51</v>
      </c>
      <c r="D19" s="174">
        <f>ROUND(VALUE(SUBSTITUTE(実質収支比率等に係る経年分析!H$48,"▲","-")),2)</f>
        <v>9.9700000000000006</v>
      </c>
      <c r="E19" s="174">
        <f>ROUND(VALUE(SUBSTITUTE(実質収支比率等に係る経年分析!I$48,"▲","-")),2)</f>
        <v>11.15</v>
      </c>
      <c r="F19" s="174">
        <f>ROUND(VALUE(SUBSTITUTE(実質収支比率等に係る経年分析!J$48,"▲","-")),2)</f>
        <v>8.08</v>
      </c>
    </row>
    <row r="20" spans="1:11" x14ac:dyDescent="0.15">
      <c r="A20" s="174" t="s">
        <v>53</v>
      </c>
      <c r="B20" s="174">
        <f>ROUND(VALUE(SUBSTITUTE(実質収支比率等に係る経年分析!F$47,"▲","-")),2)</f>
        <v>12.5</v>
      </c>
      <c r="C20" s="174">
        <f>ROUND(VALUE(SUBSTITUTE(実質収支比率等に係る経年分析!G$47,"▲","-")),2)</f>
        <v>12.1</v>
      </c>
      <c r="D20" s="174">
        <f>ROUND(VALUE(SUBSTITUTE(実質収支比率等に係る経年分析!H$47,"▲","-")),2)</f>
        <v>13.72</v>
      </c>
      <c r="E20" s="174">
        <f>ROUND(VALUE(SUBSTITUTE(実質収支比率等に係る経年分析!I$47,"▲","-")),2)</f>
        <v>13.99</v>
      </c>
      <c r="F20" s="174">
        <f>ROUND(VALUE(SUBSTITUTE(実質収支比率等に係る経年分析!J$47,"▲","-")),2)</f>
        <v>14.02</v>
      </c>
    </row>
    <row r="21" spans="1:11" x14ac:dyDescent="0.15">
      <c r="A21" s="174" t="s">
        <v>54</v>
      </c>
      <c r="B21" s="174">
        <f>IF(ISNUMBER(VALUE(SUBSTITUTE(実質収支比率等に係る経年分析!F$49,"▲","-"))),ROUND(VALUE(SUBSTITUTE(実質収支比率等に係る経年分析!F$49,"▲","-")),2),NA())</f>
        <v>-2.09</v>
      </c>
      <c r="C21" s="174">
        <f>IF(ISNUMBER(VALUE(SUBSTITUTE(実質収支比率等に係る経年分析!G$49,"▲","-"))),ROUND(VALUE(SUBSTITUTE(実質収支比率等に係る経年分析!G$49,"▲","-")),2),NA())</f>
        <v>4.0599999999999996</v>
      </c>
      <c r="D21" s="174">
        <f>IF(ISNUMBER(VALUE(SUBSTITUTE(実質収支比率等に係る経年分析!H$49,"▲","-"))),ROUND(VALUE(SUBSTITUTE(実質収支比率等に係る経年分析!H$49,"▲","-")),2),NA())</f>
        <v>3.11</v>
      </c>
      <c r="E21" s="174">
        <f>IF(ISNUMBER(VALUE(SUBSTITUTE(実質収支比率等に係る経年分析!I$49,"▲","-"))),ROUND(VALUE(SUBSTITUTE(実質収支比率等に係る経年分析!I$49,"▲","-")),2),NA())</f>
        <v>0.98</v>
      </c>
      <c r="F21" s="174">
        <f>IF(ISNUMBER(VALUE(SUBSTITUTE(実質収支比率等に係る経年分析!J$49,"▲","-"))),ROUND(VALUE(SUBSTITUTE(実質収支比率等に係る経年分析!J$49,"▲","-")),2),NA())</f>
        <v>-3.09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ラベンダーハイツ事業特別会計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2.56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9.9700000000000006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8.9499999999999993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693</v>
      </c>
      <c r="E42" s="176"/>
      <c r="F42" s="176"/>
      <c r="G42" s="176">
        <f>'実質公債費比率（分子）の構造'!L$52</f>
        <v>687</v>
      </c>
      <c r="H42" s="176"/>
      <c r="I42" s="176"/>
      <c r="J42" s="176">
        <f>'実質公債費比率（分子）の構造'!M$52</f>
        <v>641</v>
      </c>
      <c r="K42" s="176"/>
      <c r="L42" s="176"/>
      <c r="M42" s="176">
        <f>'実質公債費比率（分子）の構造'!N$52</f>
        <v>601</v>
      </c>
      <c r="N42" s="176"/>
      <c r="O42" s="176"/>
      <c r="P42" s="176">
        <f>'実質公債費比率（分子）の構造'!O$52</f>
        <v>578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12</v>
      </c>
      <c r="C45" s="176"/>
      <c r="D45" s="176"/>
      <c r="E45" s="176">
        <f>'実質公債費比率（分子）の構造'!L$49</f>
        <v>12</v>
      </c>
      <c r="F45" s="176"/>
      <c r="G45" s="176"/>
      <c r="H45" s="176">
        <f>'実質公債費比率（分子）の構造'!M$49</f>
        <v>17</v>
      </c>
      <c r="I45" s="176"/>
      <c r="J45" s="176"/>
      <c r="K45" s="176">
        <f>'実質公債費比率（分子）の構造'!N$49</f>
        <v>16</v>
      </c>
      <c r="L45" s="176"/>
      <c r="M45" s="176"/>
      <c r="N45" s="176">
        <f>'実質公債費比率（分子）の構造'!O$49</f>
        <v>18</v>
      </c>
      <c r="O45" s="176"/>
      <c r="P45" s="176"/>
    </row>
    <row r="46" spans="1:16" x14ac:dyDescent="0.15">
      <c r="A46" s="176" t="s">
        <v>64</v>
      </c>
      <c r="B46" s="176">
        <f>'実質公債費比率（分子）の構造'!K$48</f>
        <v>140</v>
      </c>
      <c r="C46" s="176"/>
      <c r="D46" s="176"/>
      <c r="E46" s="176">
        <f>'実質公債費比率（分子）の構造'!L$48</f>
        <v>158</v>
      </c>
      <c r="F46" s="176"/>
      <c r="G46" s="176"/>
      <c r="H46" s="176">
        <f>'実質公債費比率（分子）の構造'!M$48</f>
        <v>165</v>
      </c>
      <c r="I46" s="176"/>
      <c r="J46" s="176"/>
      <c r="K46" s="176">
        <f>'実質公債費比率（分子）の構造'!N$48</f>
        <v>190</v>
      </c>
      <c r="L46" s="176"/>
      <c r="M46" s="176"/>
      <c r="N46" s="176">
        <f>'実質公債費比率（分子）の構造'!O$48</f>
        <v>179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757</v>
      </c>
      <c r="C49" s="176"/>
      <c r="D49" s="176"/>
      <c r="E49" s="176">
        <f>'実質公債費比率（分子）の構造'!L$45</f>
        <v>785</v>
      </c>
      <c r="F49" s="176"/>
      <c r="G49" s="176"/>
      <c r="H49" s="176">
        <f>'実質公債費比率（分子）の構造'!M$45</f>
        <v>801</v>
      </c>
      <c r="I49" s="176"/>
      <c r="J49" s="176"/>
      <c r="K49" s="176">
        <f>'実質公債費比率（分子）の構造'!N$45</f>
        <v>777</v>
      </c>
      <c r="L49" s="176"/>
      <c r="M49" s="176"/>
      <c r="N49" s="176">
        <f>'実質公債費比率（分子）の構造'!O$45</f>
        <v>748</v>
      </c>
      <c r="O49" s="176"/>
      <c r="P49" s="176"/>
    </row>
    <row r="50" spans="1:16" x14ac:dyDescent="0.15">
      <c r="A50" s="176" t="s">
        <v>67</v>
      </c>
      <c r="B50" s="176" t="e">
        <f>NA()</f>
        <v>#N/A</v>
      </c>
      <c r="C50" s="176">
        <f>IF(ISNUMBER('実質公債費比率（分子）の構造'!K$53),'実質公債費比率（分子）の構造'!K$53,NA())</f>
        <v>216</v>
      </c>
      <c r="D50" s="176" t="e">
        <f>NA()</f>
        <v>#N/A</v>
      </c>
      <c r="E50" s="176" t="e">
        <f>NA()</f>
        <v>#N/A</v>
      </c>
      <c r="F50" s="176">
        <f>IF(ISNUMBER('実質公債費比率（分子）の構造'!L$53),'実質公債費比率（分子）の構造'!L$53,NA())</f>
        <v>268</v>
      </c>
      <c r="G50" s="176" t="e">
        <f>NA()</f>
        <v>#N/A</v>
      </c>
      <c r="H50" s="176" t="e">
        <f>NA()</f>
        <v>#N/A</v>
      </c>
      <c r="I50" s="176">
        <f>IF(ISNUMBER('実質公債費比率（分子）の構造'!M$53),'実質公債費比率（分子）の構造'!M$53,NA())</f>
        <v>342</v>
      </c>
      <c r="J50" s="176" t="e">
        <f>NA()</f>
        <v>#N/A</v>
      </c>
      <c r="K50" s="176" t="e">
        <f>NA()</f>
        <v>#N/A</v>
      </c>
      <c r="L50" s="176">
        <f>IF(ISNUMBER('実質公債費比率（分子）の構造'!N$53),'実質公債費比率（分子）の構造'!N$53,NA())</f>
        <v>382</v>
      </c>
      <c r="M50" s="176" t="e">
        <f>NA()</f>
        <v>#N/A</v>
      </c>
      <c r="N50" s="176" t="e">
        <f>NA()</f>
        <v>#N/A</v>
      </c>
      <c r="O50" s="176">
        <f>IF(ISNUMBER('実質公債費比率（分子）の構造'!O$53),'実質公債費比率（分子）の構造'!O$53,NA())</f>
        <v>367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5960</v>
      </c>
      <c r="E56" s="175"/>
      <c r="F56" s="175"/>
      <c r="G56" s="175">
        <f>'将来負担比率（分子）の構造'!J$52</f>
        <v>5489</v>
      </c>
      <c r="H56" s="175"/>
      <c r="I56" s="175"/>
      <c r="J56" s="175">
        <f>'将来負担比率（分子）の構造'!K$52</f>
        <v>5131</v>
      </c>
      <c r="K56" s="175"/>
      <c r="L56" s="175"/>
      <c r="M56" s="175">
        <f>'将来負担比率（分子）の構造'!L$52</f>
        <v>4776</v>
      </c>
      <c r="N56" s="175"/>
      <c r="O56" s="175"/>
      <c r="P56" s="175">
        <f>'将来負担比率（分子）の構造'!M$52</f>
        <v>4365</v>
      </c>
    </row>
    <row r="57" spans="1:16" x14ac:dyDescent="0.15">
      <c r="A57" s="175" t="s">
        <v>42</v>
      </c>
      <c r="B57" s="175"/>
      <c r="C57" s="175"/>
      <c r="D57" s="175">
        <f>'将来負担比率（分子）の構造'!I$51</f>
        <v>1046</v>
      </c>
      <c r="E57" s="175"/>
      <c r="F57" s="175"/>
      <c r="G57" s="175">
        <f>'将来負担比率（分子）の構造'!J$51</f>
        <v>987</v>
      </c>
      <c r="H57" s="175"/>
      <c r="I57" s="175"/>
      <c r="J57" s="175">
        <f>'将来負担比率（分子）の構造'!K$51</f>
        <v>922</v>
      </c>
      <c r="K57" s="175"/>
      <c r="L57" s="175"/>
      <c r="M57" s="175">
        <f>'将来負担比率（分子）の構造'!L$51</f>
        <v>837</v>
      </c>
      <c r="N57" s="175"/>
      <c r="O57" s="175"/>
      <c r="P57" s="175">
        <f>'将来負担比率（分子）の構造'!M$51</f>
        <v>792</v>
      </c>
    </row>
    <row r="58" spans="1:16" x14ac:dyDescent="0.15">
      <c r="A58" s="175" t="s">
        <v>41</v>
      </c>
      <c r="B58" s="175"/>
      <c r="C58" s="175"/>
      <c r="D58" s="175">
        <f>'将来負担比率（分子）の構造'!I$50</f>
        <v>2511</v>
      </c>
      <c r="E58" s="175"/>
      <c r="F58" s="175"/>
      <c r="G58" s="175">
        <f>'将来負担比率（分子）の構造'!J$50</f>
        <v>2661</v>
      </c>
      <c r="H58" s="175"/>
      <c r="I58" s="175"/>
      <c r="J58" s="175">
        <f>'将来負担比率（分子）の構造'!K$50</f>
        <v>3318</v>
      </c>
      <c r="K58" s="175"/>
      <c r="L58" s="175"/>
      <c r="M58" s="175">
        <f>'将来負担比率（分子）の構造'!L$50</f>
        <v>3684</v>
      </c>
      <c r="N58" s="175"/>
      <c r="O58" s="175"/>
      <c r="P58" s="175">
        <f>'将来負担比率（分子）の構造'!M$50</f>
        <v>4031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976</v>
      </c>
      <c r="C62" s="175"/>
      <c r="D62" s="175"/>
      <c r="E62" s="175">
        <f>'将来負担比率（分子）の構造'!J$45</f>
        <v>897</v>
      </c>
      <c r="F62" s="175"/>
      <c r="G62" s="175"/>
      <c r="H62" s="175">
        <f>'将来負担比率（分子）の構造'!K$45</f>
        <v>922</v>
      </c>
      <c r="I62" s="175"/>
      <c r="J62" s="175"/>
      <c r="K62" s="175">
        <f>'将来負担比率（分子）の構造'!L$45</f>
        <v>888</v>
      </c>
      <c r="L62" s="175"/>
      <c r="M62" s="175"/>
      <c r="N62" s="175">
        <f>'将来負担比率（分子）の構造'!M$45</f>
        <v>752</v>
      </c>
      <c r="O62" s="175"/>
      <c r="P62" s="175"/>
    </row>
    <row r="63" spans="1:16" x14ac:dyDescent="0.15">
      <c r="A63" s="175" t="s">
        <v>34</v>
      </c>
      <c r="B63" s="175">
        <f>'将来負担比率（分子）の構造'!I$44</f>
        <v>91</v>
      </c>
      <c r="C63" s="175"/>
      <c r="D63" s="175"/>
      <c r="E63" s="175">
        <f>'将来負担比率（分子）の構造'!J$44</f>
        <v>99</v>
      </c>
      <c r="F63" s="175"/>
      <c r="G63" s="175"/>
      <c r="H63" s="175">
        <f>'将来負担比率（分子）の構造'!K$44</f>
        <v>84</v>
      </c>
      <c r="I63" s="175"/>
      <c r="J63" s="175"/>
      <c r="K63" s="175">
        <f>'将来負担比率（分子）の構造'!L$44</f>
        <v>68</v>
      </c>
      <c r="L63" s="175"/>
      <c r="M63" s="175"/>
      <c r="N63" s="175">
        <f>'将来負担比率（分子）の構造'!M$44</f>
        <v>51</v>
      </c>
      <c r="O63" s="175"/>
      <c r="P63" s="175"/>
    </row>
    <row r="64" spans="1:16" x14ac:dyDescent="0.15">
      <c r="A64" s="175" t="s">
        <v>33</v>
      </c>
      <c r="B64" s="175">
        <f>'将来負担比率（分子）の構造'!I$43</f>
        <v>1861</v>
      </c>
      <c r="C64" s="175"/>
      <c r="D64" s="175"/>
      <c r="E64" s="175">
        <f>'将来負担比率（分子）の構造'!J$43</f>
        <v>1829</v>
      </c>
      <c r="F64" s="175"/>
      <c r="G64" s="175"/>
      <c r="H64" s="175">
        <f>'将来負担比率（分子）の構造'!K$43</f>
        <v>1676</v>
      </c>
      <c r="I64" s="175"/>
      <c r="J64" s="175"/>
      <c r="K64" s="175">
        <f>'将来負担比率（分子）の構造'!L$43</f>
        <v>1747</v>
      </c>
      <c r="L64" s="175"/>
      <c r="M64" s="175"/>
      <c r="N64" s="175">
        <f>'将来負担比率（分子）の構造'!M$43</f>
        <v>2164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8041</v>
      </c>
      <c r="C66" s="175"/>
      <c r="D66" s="175"/>
      <c r="E66" s="175">
        <f>'将来負担比率（分子）の構造'!J$41</f>
        <v>7684</v>
      </c>
      <c r="F66" s="175"/>
      <c r="G66" s="175"/>
      <c r="H66" s="175">
        <f>'将来負担比率（分子）の構造'!K$41</f>
        <v>7428</v>
      </c>
      <c r="I66" s="175"/>
      <c r="J66" s="175"/>
      <c r="K66" s="175">
        <f>'将来負担比率（分子）の構造'!L$41</f>
        <v>7486</v>
      </c>
      <c r="L66" s="175"/>
      <c r="M66" s="175"/>
      <c r="N66" s="175">
        <f>'将来負担比率（分子）の構造'!M$41</f>
        <v>7704</v>
      </c>
      <c r="O66" s="175"/>
      <c r="P66" s="175"/>
    </row>
    <row r="67" spans="1:16" x14ac:dyDescent="0.15">
      <c r="A67" s="175" t="s">
        <v>71</v>
      </c>
      <c r="B67" s="175" t="e">
        <f>NA()</f>
        <v>#N/A</v>
      </c>
      <c r="C67" s="175">
        <f>IF(ISNUMBER('将来負担比率（分子）の構造'!I$53), IF('将来負担比率（分子）の構造'!I$53 &lt; 0, 0, '将来負担比率（分子）の構造'!I$53), NA())</f>
        <v>1452</v>
      </c>
      <c r="D67" s="175" t="e">
        <f>NA()</f>
        <v>#N/A</v>
      </c>
      <c r="E67" s="175" t="e">
        <f>NA()</f>
        <v>#N/A</v>
      </c>
      <c r="F67" s="175">
        <f>IF(ISNUMBER('将来負担比率（分子）の構造'!J$53), IF('将来負担比率（分子）の構造'!J$53 &lt; 0, 0, '将来負担比率（分子）の構造'!J$53), NA())</f>
        <v>1371</v>
      </c>
      <c r="G67" s="175" t="e">
        <f>NA()</f>
        <v>#N/A</v>
      </c>
      <c r="H67" s="175" t="e">
        <f>NA()</f>
        <v>#N/A</v>
      </c>
      <c r="I67" s="175">
        <f>IF(ISNUMBER('将来負担比率（分子）の構造'!K$53), IF('将来負担比率（分子）の構造'!K$53 &lt; 0, 0, '将来負担比率（分子）の構造'!K$53), NA())</f>
        <v>739</v>
      </c>
      <c r="J67" s="175" t="e">
        <f>NA()</f>
        <v>#N/A</v>
      </c>
      <c r="K67" s="175" t="e">
        <f>NA()</f>
        <v>#N/A</v>
      </c>
      <c r="L67" s="175">
        <f>IF(ISNUMBER('将来負担比率（分子）の構造'!L$53), IF('将来負担比率（分子）の構造'!L$53 &lt; 0, 0, '将来負担比率（分子）の構造'!L$53), NA())</f>
        <v>892</v>
      </c>
      <c r="M67" s="175" t="e">
        <f>NA()</f>
        <v>#N/A</v>
      </c>
      <c r="N67" s="175" t="e">
        <f>NA()</f>
        <v>#N/A</v>
      </c>
      <c r="O67" s="175">
        <f>IF(ISNUMBER('将来負担比率（分子）の構造'!M$53), IF('将来負担比率（分子）の構造'!M$53 &lt; 0, 0, '将来負担比率（分子）の構造'!M$53), NA())</f>
        <v>1484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624</v>
      </c>
      <c r="C72" s="179">
        <f>基金残高に係る経年分析!G55</f>
        <v>624</v>
      </c>
      <c r="D72" s="179">
        <f>基金残高に係る経年分析!H55</f>
        <v>624</v>
      </c>
    </row>
    <row r="73" spans="1:16" x14ac:dyDescent="0.15">
      <c r="A73" s="178" t="s">
        <v>74</v>
      </c>
      <c r="B73" s="179">
        <f>基金残高に係る経年分析!F56</f>
        <v>256</v>
      </c>
      <c r="C73" s="179">
        <f>基金残高に係る経年分析!G56</f>
        <v>456</v>
      </c>
      <c r="D73" s="179">
        <f>基金残高に係る経年分析!H56</f>
        <v>736</v>
      </c>
    </row>
    <row r="74" spans="1:16" x14ac:dyDescent="0.15">
      <c r="A74" s="178" t="s">
        <v>75</v>
      </c>
      <c r="B74" s="179">
        <f>基金残高に係る経年分析!F57</f>
        <v>2100</v>
      </c>
      <c r="C74" s="179">
        <f>基金残高に係る経年分析!G57</f>
        <v>2265</v>
      </c>
      <c r="D74" s="179">
        <f>基金残高に係る経年分析!H57</f>
        <v>2336</v>
      </c>
    </row>
  </sheetData>
  <sheetProtection algorithmName="SHA-512" hashValue="uuRzbwp31D87wYgXUNnWFp/SsYvbpzca50P706bu+fhWKWQVT/bSRCFV2vLN8sRfuxr1WO/DwIAvHThZ5QGReg==" saltValue="7TOzMH7GfviLvbLpwqnLz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2025-03-14T07:55:59Z</cp:lastPrinted>
  <dcterms:created xsi:type="dcterms:W3CDTF">2025-02-19T00:11:59Z</dcterms:created>
  <dcterms:modified xsi:type="dcterms:W3CDTF">2025-03-24T00:33:39Z</dcterms:modified>
  <cp:category/>
</cp:coreProperties>
</file>