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財政管理班\財政用\財政事情等(春・秋ヒアリング)\R05財政事情\3_R4財政状況資料集\20250207_令和４年度財政状況資料集の作成について（２回目再出力後）\"/>
    </mc:Choice>
  </mc:AlternateContent>
  <bookViews>
    <workbookView xWindow="0" yWindow="0" windowWidth="21600" windowHeight="789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P23" i="12"/>
  <c r="AF23" i="12"/>
  <c r="AA23" i="12"/>
  <c r="V23" i="12"/>
  <c r="Q23" i="12"/>
  <c r="AU63" i="12"/>
  <c r="AP63" i="12"/>
  <c r="AF63" i="12"/>
  <c r="AU88" i="12"/>
  <c r="AP88" i="12"/>
  <c r="AF88"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<sst xmlns="http://schemas.openxmlformats.org/spreadsheetml/2006/main" count="1143" uniqueCount="613">
  <si>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</si>
  <si>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</si>
  <si>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</si>
  <si>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</si>
  <si>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</si>
  <si>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</si>
  <si>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</si>
  <si>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</si>
  <si>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</si>
  <si>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</si>
  <si>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</si>
  <si>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</si>
  <si>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</si>
  <si>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</si>
  <si>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</si>
  <si>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</si>
  <si>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</si>
  <si>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</si>
  <si>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</si>
  <si>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</si>
  <si>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</si>
  <si>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</si>
  <si>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</si>
  <si>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</si>
  <si>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</si>
  <si>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</si>
  <si>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</si>
  <si>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</si>
  <si>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</si>
  <si>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</si>
  <si>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</si>
  <si>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</si>
  <si>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</si>
  <si>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</si>
  <si>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</si>
  <si>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</si>
  <si>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</si>
  <si>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</si>
  <si>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</si>
  <si>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</si>
  <si>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</si>
  <si>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</si>
  <si>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</si>
  <si>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</si>
  <si>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</si>
  <si>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</si>
  <si>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</si>
  <si>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</si>
  <si>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</si>
  <si>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</si>
  <si>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</si>
  <si>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</si>
  <si>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</si>
  <si>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</si>
  <si>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</si>
  <si>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</si>
  <si>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</si>
  <si>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</si>
  <si>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</si>
  <si>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</si>
  <si>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</si>
  <si>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</si>
  <si>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</si>
  <si>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</si>
  <si>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</si>
  <si>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</si>
  <si>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</si>
  <si>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</si>
  <si>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</si>
  <si>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</si>
  <si>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</si>
  <si>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</si>
  <si>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</si>
  <si>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</si>
  <si>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</si>
  <si>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</si>
  <si>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</si>
  <si>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</si>
  <si>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</si>
  <si>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</si>
  <si>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</si>
  <si>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</si>
  <si>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</si>
  <si>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</si>
  <si>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</si>
  <si>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</si>
  <si>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</si>
  <si>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</si>
  <si>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</si>
  <si>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</si>
  <si>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</si>
  <si>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</si>
  <si>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</si>
  <si>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</si>
  <si>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</si>
  <si>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</si>
  <si>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</si>
  <si>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</si>
  <si>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</si>
  <si>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</si>
  <si>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</si>
  <si>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</si>
  <si>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</si>
  <si>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</si>
  <si>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</si>
  <si>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</si>
  <si>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</si>
  <si>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</si>
  <si>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</si>
  <si>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</si>
  <si>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</si>
  <si>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</si>
  <si>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</si>
  <si>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</si>
  <si>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</si>
  <si>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</si>
  <si>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</si>
  <si>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</si>
  <si>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</si>
  <si>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</si>
  <si>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</si>
  <si>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</si>
  <si>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</si>
  <si>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</si>
  <si>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</si>
  <si>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</si>
  <si>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</si>
  <si>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</si>
  <si>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</si>
  <si>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</si>
  <si>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</si>
  <si>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</si>
  <si>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</si>
  <si>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</si>
  <si>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</si>
  <si>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</si>
  <si>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</si>
  <si>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</si>
  <si>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</si>
  <si>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</si>
  <si>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</si>
  <si>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</si>
  <si>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</si>
  <si>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</si>
  <si>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</si>
  <si>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</si>
  <si>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</si>
  <si>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</si>
  <si>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</si>
  <si>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</si>
  <si>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</si>
  <si>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</si>
  <si>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</si>
  <si>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</si>
  <si>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</si>
  <si>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</si>
  <si>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</si>
  <si>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</si>
  <si>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</si>
  <si>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</si>
  <si>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</si>
  <si>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</si>
  <si>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</si>
  <si>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</si>
  <si>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</si>
  <si>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</si>
  <si>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</si>
  <si>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</si>
  <si>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</si>
  <si>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</si>
  <si>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</si>
  <si>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</si>
  <si>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</si>
  <si>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</si>
  <si>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</si>
  <si>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</si>
  <si>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</si>
  <si>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</si>
  <si>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</si>
  <si>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</si>
  <si>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</si>
  <si>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</si>
  <si>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</si>
  <si>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</si>
  <si>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</si>
  <si>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</si>
  <si>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</si>
  <si>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</si>
  <si>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</si>
  <si>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</si>
  <si>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</si>
  <si>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</si>
  <si>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</si>
  <si>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</si>
  <si>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</si>
  <si>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</si>
  <si>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</si>
  <si>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</si>
  <si>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</si>
  <si>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</si>
  <si>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</si>
  <si>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</si>
  <si>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</si>
  <si>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</si>
  <si>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</si>
  <si>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</si>
  <si>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</si>
  <si>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</si>
  <si>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</si>
  <si>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</si>
  <si>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</si>
  <si>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</si>
  <si>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</si>
  <si>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北海道上富良野町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</si>
  <si>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</si>
  <si>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</si>
  <si>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</si>
  <si>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</si>
  <si>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</si>
  <si>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</si>
  <si>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</si>
  <si>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</si>
  <si>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</si>
  <si>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</si>
  <si>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</si>
  <si>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</si>
  <si>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</si>
  <si>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</si>
  <si>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</si>
  <si>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</si>
  <si>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</si>
  <si>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</si>
  <si>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</si>
  <si>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</si>
  <si>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</si>
  <si>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</si>
  <si>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</si>
  <si>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</si>
  <si>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</si>
  <si>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</si>
  <si>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</si>
  <si>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</si>
  <si>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</si>
  <si>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</si>
  <si>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</si>
  <si>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</si>
  <si>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</si>
  <si>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</si>
  <si>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</si>
  <si>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</si>
  <si>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</si>
  <si>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</si>
  <si>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</si>
  <si>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</si>
  <si>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</si>
  <si>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</si>
  <si>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</si>
  <si>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</si>
  <si>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</si>
  <si>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</si>
  <si>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</si>
  <si>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</si>
  <si>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</si>
  <si>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</si>
  <si>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</si>
  <si>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</si>
  <si>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</si>
  <si>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</si>
  <si>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</si>
  <si>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</si>
  <si>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</si>
  <si>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</si>
  <si>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</si>
  <si>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</si>
  <si>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</si>
  <si>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</si>
  <si>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</si>
  <si>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</si>
  <si>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</si>
  <si>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</si>
  <si>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</si>
  <si>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</si>
  <si>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</si>
  <si>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</si>
  <si>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</si>
  <si>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</si>
  <si>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</si>
  <si>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</si>
  <si>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</si>
  <si>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</si>
  <si>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</si>
  <si>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</si>
  <si>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</si>
  <si>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</si>
  <si>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</si>
  <si>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</si>
  <si>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</si>
  <si>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</si>
  <si>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</si>
  <si>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</si>
  <si>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</si>
  <si>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</si>
  <si>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</si>
  <si>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</si>
  <si>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</si>
  <si>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</si>
  <si>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</si>
  <si>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</si>
  <si>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</si>
  <si>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</si>
  <si>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</si>
  <si>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</si>
  <si>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</si>
  <si>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</si>
  <si>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</si>
  <si>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</si>
  <si>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</si>
  <si>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</si>
  <si>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</si>
  <si>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</si>
  <si>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</si>
  <si>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</si>
  <si>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</si>
  <si>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</si>
  <si>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</si>
  <si>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</si>
  <si>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</si>
  <si>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</si>
  <si>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</si>
  <si>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</si>
  <si>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</si>
  <si>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</si>
  <si>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</si>
  <si>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</si>
  <si>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</si>
  <si>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</si>
  <si>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</si>
  <si>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</si>
  <si>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</si>
  <si>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</si>
  <si>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</si>
  <si>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</si>
  <si>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</si>
  <si>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</si>
  <si>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</si>
  <si>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</si>
  <si>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</si>
  <si>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</si>
  <si>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</si>
  <si>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</si>
  <si>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</si>
  <si>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</si>
  <si>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</si>
  <si>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</si>
  <si>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</si>
  <si>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</si>
  <si>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</si>
  <si>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</si>
  <si>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</si>
  <si>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</si>
  <si>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</si>
  <si>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</si>
  <si>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</si>
  <si>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</si>
  <si>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</si>
  <si>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</si>
  <si>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北海道上富良野町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</si>
  <si>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</si>
  <si>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</si>
  <si>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</si>
  <si>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</si>
  <si>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</si>
  <si>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</si>
  <si>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</si>
  <si>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</si>
  <si>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</si>
  <si>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</si>
  <si>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</si>
  <si>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</si>
  <si>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</si>
  <si>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</si>
  <si>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</si>
  <si>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</si>
  <si>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</si>
  <si>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</si>
  <si>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</si>
  <si>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</si>
  <si>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</si>
  <si>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</si>
  <si>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</si>
  <si>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</si>
  <si>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</si>
  <si>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</si>
  <si>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</si>
  <si>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</si>
  <si>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</si>
  <si>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</si>
  <si>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</si>
  <si>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</si>
  <si>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</si>
  <si>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</si>
  <si>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</si>
  <si>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</si>
  <si>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</si>
  <si>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</si>
  <si>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</si>
  <si>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</si>
  <si>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</si>
  <si>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</si>
  <si>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</si>
  <si>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</si>
  <si>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</si>
  <si>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</si>
  <si>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</si>
  <si>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</si>
  <si>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</si>
  <si>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</si>
  <si>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</si>
  <si>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</si>
  <si>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</si>
  <si>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</si>
  <si>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</si>
  <si>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</si>
  <si>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</si>
  <si>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</si>
  <si>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</si>
  <si>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</si>
  <si>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</si>
  <si>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</si>
  <si>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</si>
  <si>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</si>
  <si>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</si>
  <si>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</si>
  <si>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</si>
  <si>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</si>
  <si>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</si>
  <si>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</si>
  <si>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</si>
  <si>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</si>
  <si>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</si>
  <si>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</si>
  <si>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</si>
  <si>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</si>
  <si>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</si>
  <si>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</si>
  <si>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</si>
  <si>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</si>
  <si>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</si>
  <si>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</si>
  <si>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</si>
  <si>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</si>
  <si>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</si>
  <si>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</si>
  <si>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</si>
  <si>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</si>
  <si>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</si>
  <si>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</si>
  <si>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</si>
  <si>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</si>
  <si>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</si>
  <si>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</si>
  <si>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</si>
  <si>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</si>
  <si>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</si>
  <si>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</si>
  <si>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</si>
  <si>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</si>
  <si>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</si>
  <si>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</si>
  <si>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</si>
  <si>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</si>
  <si>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</si>
  <si>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</si>
  <si>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</si>
  <si>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</si>
  <si>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</si>
  <si>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</si>
  <si>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</si>
  <si>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</si>
  <si>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</si>
  <si>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</si>
  <si>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</si>
  <si>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</si>
  <si>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</si>
  <si>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</si>
  <si>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ラベンダーハイツ事業特別会計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</si>
  <si>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</si>
  <si>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</si>
  <si>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</si>
  <si>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</si>
  <si>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</si>
  <si>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</si>
  <si>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</si>
  <si>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</si>
  <si>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</si>
  <si>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</si>
  <si>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</si>
  <si>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</si>
  <si>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</si>
  <si>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</si>
  <si>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</si>
  <si>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</si>
  <si>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</si>
  <si>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</si>
  <si>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</si>
  <si>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</si>
  <si>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</si>
  <si>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</si>
  <si>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</si>
  <si>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</si>
  <si>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</si>
  <si>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</si>
  <si>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</si>
  <si>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</si>
  <si>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</si>
  <si>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</si>
  <si>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</si>
  <si>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</si>
  <si>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</si>
  <si>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</si>
  <si>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</si>
  <si>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</si>
  <si>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</si>
  <si>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</si>
  <si>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</si>
  <si>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</si>
  <si>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</si>
  <si>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</si>
  <si>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</si>
  <si>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</si>
  <si>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</si>
  <si>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</si>
  <si>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</si>
  <si>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</si>
  <si>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</si>
  <si>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</si>
  <si>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</si>
  <si>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</si>
  <si>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</si>
  <si>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</si>
  <si>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</si>
  <si>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</si>
  <si>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</si>
  <si>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</si>
  <si>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</si>
  <si>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</si>
  <si>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</si>
  <si>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</si>
  <si>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</si>
  <si>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</si>
  <si>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</si>
  <si>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</si>
  <si>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</si>
  <si>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</si>
  <si>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</si>
  <si>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</si>
  <si>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</si>
  <si>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</si>
  <si>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</si>
  <si>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</si>
  <si>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</si>
  <si>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</si>
  <si>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</si>
  <si>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</si>
  <si>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</si>
  <si>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</si>
  <si>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</si>
  <si>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</si>
  <si>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</si>
  <si>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</si>
  <si>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</si>
  <si>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</si>
  <si>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</si>
  <si>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</si>
  <si>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</si>
  <si>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</si>
  <si>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</si>
  <si>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2.09</t>
  </si>
  <si>
    <t>一般会計</t>
  </si>
  <si>
    <t>水道事業会計</t>
  </si>
  <si>
    <t>病院事業会計</t>
  </si>
  <si>
    <t>介護保険特別会計</t>
  </si>
  <si>
    <t>国民健康保険特別会計</t>
  </si>
  <si>
    <t>公共下水道事業特別会計</t>
  </si>
  <si>
    <t>ラベンダーハイツ事業特別会計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</si>
  <si>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</si>
  <si>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</si>
  <si>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</si>
  <si>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</si>
  <si>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</si>
  <si>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</si>
  <si>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</si>
  <si>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</si>
  <si>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</si>
  <si>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富良野広域連合</t>
    <rPh sb="0" eb="3">
      <t>フラノ</t>
    </rPh>
    <rPh sb="3" eb="5">
      <t>コウイキ</t>
    </rPh>
    <rPh sb="5" eb="7">
      <t>レンゴウ</t>
    </rPh>
    <phoneticPr fontId="2"/>
  </si>
  <si>
    <t>上川教育研修センター組合</t>
    <rPh sb="0" eb="2">
      <t>カミカワ</t>
    </rPh>
    <rPh sb="2" eb="4">
      <t>キョウイク</t>
    </rPh>
    <rPh sb="4" eb="6">
      <t>ケンシュウ</t>
    </rPh>
    <rPh sb="10" eb="12">
      <t>クミアイ</t>
    </rPh>
    <phoneticPr fontId="2"/>
  </si>
  <si>
    <t>上富良野振興公社</t>
    <rPh sb="0" eb="4">
      <t>カミフラノ</t>
    </rPh>
    <rPh sb="4" eb="6">
      <t>シンコウ</t>
    </rPh>
    <rPh sb="6" eb="8">
      <t>コウシャ</t>
    </rPh>
    <phoneticPr fontId="2"/>
  </si>
  <si>
    <t>公共施設整備基金</t>
    <rPh sb="0" eb="2">
      <t>コウキョウ</t>
    </rPh>
    <rPh sb="2" eb="4">
      <t>シセツ</t>
    </rPh>
    <rPh sb="4" eb="6">
      <t>セイビ</t>
    </rPh>
    <rPh sb="6" eb="8">
      <t>キキン</t>
    </rPh>
    <phoneticPr fontId="5"/>
  </si>
  <si>
    <t>十勝岳と共生するまちづくり応援基金</t>
    <rPh sb="0" eb="2">
      <t>トカチ</t>
    </rPh>
    <rPh sb="2" eb="3">
      <t>ダケ</t>
    </rPh>
    <rPh sb="4" eb="6">
      <t>キョウセイ</t>
    </rPh>
    <rPh sb="13" eb="15">
      <t>オウエン</t>
    </rPh>
    <rPh sb="15" eb="17">
      <t>キキン</t>
    </rPh>
    <phoneticPr fontId="5"/>
  </si>
  <si>
    <t>地域福祉基金</t>
    <rPh sb="0" eb="2">
      <t>チイキ</t>
    </rPh>
    <rPh sb="2" eb="4">
      <t>フクシ</t>
    </rPh>
    <rPh sb="4" eb="6">
      <t>キキン</t>
    </rPh>
    <phoneticPr fontId="5"/>
  </si>
  <si>
    <t>農業振興基金</t>
    <rPh sb="0" eb="6">
      <t>ノウギョウシンコウキキン</t>
    </rPh>
    <phoneticPr fontId="5"/>
  </si>
  <si>
    <t>児童生徒教育振興基金</t>
    <rPh sb="0" eb="2">
      <t>ジドウ</t>
    </rPh>
    <rPh sb="2" eb="4">
      <t>セイト</t>
    </rPh>
    <rPh sb="4" eb="10">
      <t>キョウイクシンコウキキン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</si>
  <si>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</si>
  <si>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</si>
  <si>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</si>
  <si>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</si>
  <si>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</si>
  <si>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</si>
  <si>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</si>
  <si>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</si>
  <si>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</si>
  <si>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有形固定資産減価償却率は近年微増傾向にあることから将来の施設改修などの長寿命化に向けて計画的に実施していく必要がある。
将来負担比率は大型事業である「新こどもセンター」、「町立病院」の建設による起債の発行により増加していると考えられる。
また、その他の老朽化している施設の改修が必要となることが予想されることから、施設の長寿命化、統廃合配合、長寿命化を計画的に進めるとともに、事業の見直しを進めていく必要がある。</t>
    <rPh sb="67" eb="69">
      <t>オオガタ</t>
    </rPh>
    <rPh sb="69" eb="71">
      <t>ジギョウ</t>
    </rPh>
    <rPh sb="97" eb="99">
      <t>キサイ</t>
    </rPh>
    <rPh sb="100" eb="102">
      <t>ハッコウ</t>
    </rPh>
    <rPh sb="105" eb="107">
      <t>ゾウカ</t>
    </rPh>
    <rPh sb="112" eb="113">
      <t>カンガ</t>
    </rPh>
    <phoneticPr fontId="5"/>
  </si>
  <si>
    <t>実質公債比率は地方債の元利償還金が増加したことにより増加した。
将来負担比率は大型事業である「新こどもセンター」、「町立病院」の建設による起債の発行により増加していると考えられる。
また、その他の老朽化している施設の改修が必要となることが予想されることから、施設の長寿命化、統廃合配合、長寿命化を計画的に進めるとともに、事業の見直しを進めていく必要がある。</t>
    <rPh sb="0" eb="2">
      <t>ジッシツ</t>
    </rPh>
    <rPh sb="2" eb="4">
      <t>コウサイ</t>
    </rPh>
    <rPh sb="4" eb="6">
      <t>ヒリツ</t>
    </rPh>
    <rPh sb="7" eb="9">
      <t>チホウ</t>
    </rPh>
    <rPh sb="9" eb="10">
      <t>サイ</t>
    </rPh>
    <rPh sb="11" eb="13">
      <t>ガンリ</t>
    </rPh>
    <rPh sb="13" eb="16">
      <t>ショウカンキン</t>
    </rPh>
    <rPh sb="17" eb="19">
      <t>ゾウカ</t>
    </rPh>
    <rPh sb="26" eb="2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</si>
</sst>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8" fillId="8" borderId="134" xfId="12" applyNumberFormat="1" applyFont="1" applyFill="1" applyBorder="1" applyAlignment="1" applyProtection="1">
      <alignment horizontal="right" vertical="center" shrinkToFit="1"/>
      <protection locked="0"/>
    </xf>
    <xf numFmtId="0" fontId="38" fillId="8" borderId="129" xfId="15" applyFont="1" applyFill="1" applyBorder="1" applyAlignment="1" applyProtection="1">
      <alignment horizontal="left" vertical="center" shrinkToFit="1"/>
      <protection locked="0"/>
    </xf>
    <xf numFmtId="0" fontId="38" fillId="8" borderId="132" xfId="15"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756F-4AA4-81CF-35CBA3F5AF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111391</c:v>
                </c:pt>
                <c:pt idx="1">
                  <c:v>89814</c:v>
                </c:pt>
                <c:pt idx="2">
                  <c:v>105800</c:v>
                </c:pt>
                <c:pt idx="3">
                  <c:v>128984</c:v>
                </c:pt>
                <c:pt idx="4">
                  <c:v>161823</c:v>
                </c:pt>
              </c:numCache>
            </c:numRef>
          </c:val>
          <c:smooth val="0"/>
          <c:extLst>
            <c:ext xmlns:c16="http://schemas.microsoft.com/office/drawing/2014/chart" uri="{C3380CC4-5D6E-409C-BE32-E72D297353CC}">
              <c16:uniqueId val="{00000001-756F-4AA4-81CF-35CBA3F5AF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7.78</c:v>
                </c:pt>
                <c:pt idx="1">
                  <c:v>5.63</c:v>
                </c:pt>
                <c:pt idx="2">
                  <c:v>9.51</c:v>
                </c:pt>
                <c:pt idx="3">
                  <c:v>9.9700000000000006</c:v>
                </c:pt>
                <c:pt idx="4">
                  <c:v>11.15</c:v>
                </c:pt>
              </c:numCache>
            </c:numRef>
          </c:val>
          <c:extLst>
            <c:ext xmlns:c16="http://schemas.microsoft.com/office/drawing/2014/chart" uri="{C3380CC4-5D6E-409C-BE32-E72D297353CC}">
              <c16:uniqueId val="{00000000-E94D-4FE3-9065-58B99F3FE4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12.6</c:v>
                </c:pt>
                <c:pt idx="1">
                  <c:v>12.5</c:v>
                </c:pt>
                <c:pt idx="2">
                  <c:v>12.1</c:v>
                </c:pt>
                <c:pt idx="3">
                  <c:v>13.72</c:v>
                </c:pt>
                <c:pt idx="4">
                  <c:v>13.99</c:v>
                </c:pt>
              </c:numCache>
            </c:numRef>
          </c:val>
          <c:extLst>
            <c:ext xmlns:c16="http://schemas.microsoft.com/office/drawing/2014/chart" uri="{C3380CC4-5D6E-409C-BE32-E72D297353CC}">
              <c16:uniqueId val="{00000001-E94D-4FE3-9065-58B99F3FE4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2.48</c:v>
                </c:pt>
                <c:pt idx="1">
                  <c:v>-2.09</c:v>
                </c:pt>
                <c:pt idx="2">
                  <c:v>4.0599999999999996</c:v>
                </c:pt>
                <c:pt idx="3">
                  <c:v>3.11</c:v>
                </c:pt>
                <c:pt idx="4">
                  <c:v>0.98</c:v>
                </c:pt>
              </c:numCache>
            </c:numRef>
          </c:val>
          <c:smooth val="0"/>
          <c:extLst>
            <c:ext xmlns:c16="http://schemas.microsoft.com/office/drawing/2014/chart" uri="{C3380CC4-5D6E-409C-BE32-E72D297353CC}">
              <c16:uniqueId val="{00000002-E94D-4FE3-9065-58B99F3FE4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0.04</c:v>
                </c:pt>
                <c:pt idx="4">
                  <c:v>#N/A</c:v>
                </c:pt>
                <c:pt idx="5">
                  <c:v>0.04</c:v>
                </c:pt>
                <c:pt idx="6">
                  <c:v>#N/A</c:v>
                </c:pt>
                <c:pt idx="7">
                  <c:v>0.02</c:v>
                </c:pt>
                <c:pt idx="8">
                  <c:v>#N/A</c:v>
                </c:pt>
                <c:pt idx="9">
                  <c:v>0.01</c:v>
                </c:pt>
              </c:numCache>
            </c:numRef>
          </c:val>
          <c:extLst>
            <c:ext xmlns:c16="http://schemas.microsoft.com/office/drawing/2014/chart" uri="{C3380CC4-5D6E-409C-BE32-E72D297353CC}">
              <c16:uniqueId val="{00000000-8684-4C0A-B05C-B7B9F04F58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84-4C0A-B05C-B7B9F04F583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0.17</c:v>
                </c:pt>
                <c:pt idx="8">
                  <c:v>#N/A</c:v>
                </c:pt>
                <c:pt idx="9">
                  <c:v>0.06</c:v>
                </c:pt>
              </c:numCache>
            </c:numRef>
          </c:val>
          <c:extLst>
            <c:ext xmlns:c16="http://schemas.microsoft.com/office/drawing/2014/chart" uri="{C3380CC4-5D6E-409C-BE32-E72D297353CC}">
              <c16:uniqueId val="{00000002-8684-4C0A-B05C-B7B9F04F5839}"/>
            </c:ext>
          </c:extLst>
        </c:ser>
        <c:ser>
          <c:idx val="3"/>
          <c:order val="3"/>
          <c:tx>
            <c:strRef>
              <c:f>データシート!$A$30</c:f>
              <c:strCache>
                <c:ptCount val="1"/>
                <c:pt idx="0">
                  <c:v>ラベンダーハイツ事業特別会計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0.12</c:v>
                </c:pt>
                <c:pt idx="4">
                  <c:v>#N/A</c:v>
                </c:pt>
                <c:pt idx="5">
                  <c:v>0.18</c:v>
                </c:pt>
                <c:pt idx="6">
                  <c:v>#N/A</c:v>
                </c:pt>
                <c:pt idx="7">
                  <c:v>0.25</c:v>
                </c:pt>
                <c:pt idx="8">
                  <c:v>#N/A</c:v>
                </c:pt>
                <c:pt idx="9">
                  <c:v>0.13</c:v>
                </c:pt>
              </c:numCache>
            </c:numRef>
          </c:val>
          <c:extLst>
            <c:ext xmlns:c16="http://schemas.microsoft.com/office/drawing/2014/chart" uri="{C3380CC4-5D6E-409C-BE32-E72D297353CC}">
              <c16:uniqueId val="{00000003-8684-4C0A-B05C-B7B9F04F583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0.06</c:v>
                </c:pt>
                <c:pt idx="8">
                  <c:v>#N/A</c:v>
                </c:pt>
                <c:pt idx="9">
                  <c:v>0.14000000000000001</c:v>
                </c:pt>
              </c:numCache>
            </c:numRef>
          </c:val>
          <c:extLst>
            <c:ext xmlns:c16="http://schemas.microsoft.com/office/drawing/2014/chart" uri="{C3380CC4-5D6E-409C-BE32-E72D297353CC}">
              <c16:uniqueId val="{00000004-8684-4C0A-B05C-B7B9F04F58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3.04</c:v>
                </c:pt>
                <c:pt idx="2">
                  <c:v>#N/A</c:v>
                </c:pt>
                <c:pt idx="3">
                  <c:v>3.06</c:v>
                </c:pt>
                <c:pt idx="4">
                  <c:v>#N/A</c:v>
                </c:pt>
                <c:pt idx="5">
                  <c:v>1.97</c:v>
                </c:pt>
                <c:pt idx="6">
                  <c:v>#N/A</c:v>
                </c:pt>
                <c:pt idx="7">
                  <c:v>1.2</c:v>
                </c:pt>
                <c:pt idx="8">
                  <c:v>#N/A</c:v>
                </c:pt>
                <c:pt idx="9">
                  <c:v>1.53</c:v>
                </c:pt>
              </c:numCache>
            </c:numRef>
          </c:val>
          <c:extLst>
            <c:ext xmlns:c16="http://schemas.microsoft.com/office/drawing/2014/chart" uri="{C3380CC4-5D6E-409C-BE32-E72D297353CC}">
              <c16:uniqueId val="{00000005-8684-4C0A-B05C-B7B9F04F583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0.86</c:v>
                </c:pt>
                <c:pt idx="2">
                  <c:v>#N/A</c:v>
                </c:pt>
                <c:pt idx="3">
                  <c:v>1.62</c:v>
                </c:pt>
                <c:pt idx="4">
                  <c:v>#N/A</c:v>
                </c:pt>
                <c:pt idx="5">
                  <c:v>1.25</c:v>
                </c:pt>
                <c:pt idx="6">
                  <c:v>#N/A</c:v>
                </c:pt>
                <c:pt idx="7">
                  <c:v>1.63</c:v>
                </c:pt>
                <c:pt idx="8">
                  <c:v>#N/A</c:v>
                </c:pt>
                <c:pt idx="9">
                  <c:v>2.37</c:v>
                </c:pt>
              </c:numCache>
            </c:numRef>
          </c:val>
          <c:extLst>
            <c:ext xmlns:c16="http://schemas.microsoft.com/office/drawing/2014/chart" uri="{C3380CC4-5D6E-409C-BE32-E72D297353CC}">
              <c16:uniqueId val="{00000006-8684-4C0A-B05C-B7B9F04F583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6.33</c:v>
                </c:pt>
                <c:pt idx="2">
                  <c:v>#N/A</c:v>
                </c:pt>
                <c:pt idx="3">
                  <c:v>5.25</c:v>
                </c:pt>
                <c:pt idx="4">
                  <c:v>#N/A</c:v>
                </c:pt>
                <c:pt idx="5">
                  <c:v>3.79</c:v>
                </c:pt>
                <c:pt idx="6">
                  <c:v>#N/A</c:v>
                </c:pt>
                <c:pt idx="7">
                  <c:v>3.5</c:v>
                </c:pt>
                <c:pt idx="8">
                  <c:v>#N/A</c:v>
                </c:pt>
                <c:pt idx="9">
                  <c:v>2.56</c:v>
                </c:pt>
              </c:numCache>
            </c:numRef>
          </c:val>
          <c:extLst>
            <c:ext xmlns:c16="http://schemas.microsoft.com/office/drawing/2014/chart" uri="{C3380CC4-5D6E-409C-BE32-E72D297353CC}">
              <c16:uniqueId val="{00000007-8684-4C0A-B05C-B7B9F04F58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8.16</c:v>
                </c:pt>
                <c:pt idx="2">
                  <c:v>#N/A</c:v>
                </c:pt>
                <c:pt idx="3">
                  <c:v>8.9499999999999993</c:v>
                </c:pt>
                <c:pt idx="4">
                  <c:v>#N/A</c:v>
                </c:pt>
                <c:pt idx="5">
                  <c:v>9.2100000000000009</c:v>
                </c:pt>
                <c:pt idx="6">
                  <c:v>#N/A</c:v>
                </c:pt>
                <c:pt idx="7">
                  <c:v>9.3000000000000007</c:v>
                </c:pt>
                <c:pt idx="8">
                  <c:v>#N/A</c:v>
                </c:pt>
                <c:pt idx="9">
                  <c:v>10.46</c:v>
                </c:pt>
              </c:numCache>
            </c:numRef>
          </c:val>
          <c:extLst>
            <c:ext xmlns:c16="http://schemas.microsoft.com/office/drawing/2014/chart" uri="{C3380CC4-5D6E-409C-BE32-E72D297353CC}">
              <c16:uniqueId val="{00000008-8684-4C0A-B05C-B7B9F04F58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7.78</c:v>
                </c:pt>
                <c:pt idx="2">
                  <c:v>#N/A</c:v>
                </c:pt>
                <c:pt idx="3">
                  <c:v>5.63</c:v>
                </c:pt>
                <c:pt idx="4">
                  <c:v>#N/A</c:v>
                </c:pt>
                <c:pt idx="5">
                  <c:v>9.51</c:v>
                </c:pt>
                <c:pt idx="6">
                  <c:v>#N/A</c:v>
                </c:pt>
                <c:pt idx="7">
                  <c:v>9.9700000000000006</c:v>
                </c:pt>
                <c:pt idx="8">
                  <c:v>#N/A</c:v>
                </c:pt>
                <c:pt idx="9">
                  <c:v>11.14</c:v>
                </c:pt>
              </c:numCache>
            </c:numRef>
          </c:val>
          <c:extLst>
            <c:ext xmlns:c16="http://schemas.microsoft.com/office/drawing/2014/chart" uri="{C3380CC4-5D6E-409C-BE32-E72D297353CC}">
              <c16:uniqueId val="{00000009-8684-4C0A-B05C-B7B9F04F58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661</c:v>
                </c:pt>
                <c:pt idx="5">
                  <c:v>693</c:v>
                </c:pt>
                <c:pt idx="8">
                  <c:v>687</c:v>
                </c:pt>
                <c:pt idx="11">
                  <c:v>641</c:v>
                </c:pt>
                <c:pt idx="14">
                  <c:v>601</c:v>
                </c:pt>
              </c:numCache>
            </c:numRef>
          </c:val>
          <c:extLst>
            <c:ext xmlns:c16="http://schemas.microsoft.com/office/drawing/2014/chart" uri="{C3380CC4-5D6E-409C-BE32-E72D297353CC}">
              <c16:uniqueId val="{00000000-B84D-4873-A6FD-D959F0BE39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4D-4873-A6FD-D959F0BE39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4D-4873-A6FD-D959F0BE39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12</c:v>
                </c:pt>
                <c:pt idx="6">
                  <c:v>12</c:v>
                </c:pt>
                <c:pt idx="9">
                  <c:v>17</c:v>
                </c:pt>
                <c:pt idx="12">
                  <c:v>16</c:v>
                </c:pt>
              </c:numCache>
            </c:numRef>
          </c:val>
          <c:extLst>
            <c:ext xmlns:c16="http://schemas.microsoft.com/office/drawing/2014/chart" uri="{C3380CC4-5D6E-409C-BE32-E72D297353CC}">
              <c16:uniqueId val="{00000003-B84D-4873-A6FD-D959F0BE39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138</c:v>
                </c:pt>
                <c:pt idx="3">
                  <c:v>140</c:v>
                </c:pt>
                <c:pt idx="6">
                  <c:v>158</c:v>
                </c:pt>
                <c:pt idx="9">
                  <c:v>165</c:v>
                </c:pt>
                <c:pt idx="12">
                  <c:v>190</c:v>
                </c:pt>
              </c:numCache>
            </c:numRef>
          </c:val>
          <c:extLst>
            <c:ext xmlns:c16="http://schemas.microsoft.com/office/drawing/2014/chart" uri="{C3380CC4-5D6E-409C-BE32-E72D297353CC}">
              <c16:uniqueId val="{00000004-B84D-4873-A6FD-D959F0BE39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4D-4873-A6FD-D959F0BE39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4D-4873-A6FD-D959F0BE39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734</c:v>
                </c:pt>
                <c:pt idx="3">
                  <c:v>757</c:v>
                </c:pt>
                <c:pt idx="6">
                  <c:v>785</c:v>
                </c:pt>
                <c:pt idx="9">
                  <c:v>801</c:v>
                </c:pt>
                <c:pt idx="12">
                  <c:v>777</c:v>
                </c:pt>
              </c:numCache>
            </c:numRef>
          </c:val>
          <c:extLst>
            <c:ext xmlns:c16="http://schemas.microsoft.com/office/drawing/2014/chart" uri="{C3380CC4-5D6E-409C-BE32-E72D297353CC}">
              <c16:uniqueId val="{00000007-B84D-4873-A6FD-D959F0BE39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223</c:v>
                </c:pt>
                <c:pt idx="2">
                  <c:v>#N/A</c:v>
                </c:pt>
                <c:pt idx="3">
                  <c:v>#N/A</c:v>
                </c:pt>
                <c:pt idx="4">
                  <c:v>216</c:v>
                </c:pt>
                <c:pt idx="5">
                  <c:v>#N/A</c:v>
                </c:pt>
                <c:pt idx="6">
                  <c:v>#N/A</c:v>
                </c:pt>
                <c:pt idx="7">
                  <c:v>268</c:v>
                </c:pt>
                <c:pt idx="8">
                  <c:v>#N/A</c:v>
                </c:pt>
                <c:pt idx="9">
                  <c:v>#N/A</c:v>
                </c:pt>
                <c:pt idx="10">
                  <c:v>342</c:v>
                </c:pt>
                <c:pt idx="11">
                  <c:v>#N/A</c:v>
                </c:pt>
                <c:pt idx="12">
                  <c:v>#N/A</c:v>
                </c:pt>
                <c:pt idx="13">
                  <c:v>382</c:v>
                </c:pt>
                <c:pt idx="14">
                  <c:v>#N/A</c:v>
                </c:pt>
              </c:numCache>
            </c:numRef>
          </c:val>
          <c:smooth val="0"/>
          <c:extLst>
            <c:ext xmlns:c16="http://schemas.microsoft.com/office/drawing/2014/chart" uri="{C3380CC4-5D6E-409C-BE32-E72D297353CC}">
              <c16:uniqueId val="{00000008-B84D-4873-A6FD-D959F0BE39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6166</c:v>
                </c:pt>
                <c:pt idx="5">
                  <c:v>5960</c:v>
                </c:pt>
                <c:pt idx="8">
                  <c:v>5489</c:v>
                </c:pt>
                <c:pt idx="11">
                  <c:v>5131</c:v>
                </c:pt>
                <c:pt idx="14">
                  <c:v>4776</c:v>
                </c:pt>
              </c:numCache>
            </c:numRef>
          </c:val>
          <c:extLst>
            <c:ext xmlns:c16="http://schemas.microsoft.com/office/drawing/2014/chart" uri="{C3380CC4-5D6E-409C-BE32-E72D297353CC}">
              <c16:uniqueId val="{00000000-5E6F-42EF-8FAE-95915FE73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1096</c:v>
                </c:pt>
                <c:pt idx="5">
                  <c:v>1046</c:v>
                </c:pt>
                <c:pt idx="8">
                  <c:v>987</c:v>
                </c:pt>
                <c:pt idx="11">
                  <c:v>922</c:v>
                </c:pt>
                <c:pt idx="14">
                  <c:v>837</c:v>
                </c:pt>
              </c:numCache>
            </c:numRef>
          </c:val>
          <c:extLst>
            <c:ext xmlns:c16="http://schemas.microsoft.com/office/drawing/2014/chart" uri="{C3380CC4-5D6E-409C-BE32-E72D297353CC}">
              <c16:uniqueId val="{00000001-5E6F-42EF-8FAE-95915FE73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2258</c:v>
                </c:pt>
                <c:pt idx="5">
                  <c:v>2511</c:v>
                </c:pt>
                <c:pt idx="8">
                  <c:v>2661</c:v>
                </c:pt>
                <c:pt idx="11">
                  <c:v>3318</c:v>
                </c:pt>
                <c:pt idx="14">
                  <c:v>3684</c:v>
                </c:pt>
              </c:numCache>
            </c:numRef>
          </c:val>
          <c:extLst>
            <c:ext xmlns:c16="http://schemas.microsoft.com/office/drawing/2014/chart" uri="{C3380CC4-5D6E-409C-BE32-E72D297353CC}">
              <c16:uniqueId val="{00000002-5E6F-42EF-8FAE-95915FE73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6F-42EF-8FAE-95915FE73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6F-42EF-8FAE-95915FE73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6F-42EF-8FAE-95915FE73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1031</c:v>
                </c:pt>
                <c:pt idx="3">
                  <c:v>976</c:v>
                </c:pt>
                <c:pt idx="6">
                  <c:v>897</c:v>
                </c:pt>
                <c:pt idx="9">
                  <c:v>922</c:v>
                </c:pt>
                <c:pt idx="12">
                  <c:v>888</c:v>
                </c:pt>
              </c:numCache>
            </c:numRef>
          </c:val>
          <c:extLst>
            <c:ext xmlns:c16="http://schemas.microsoft.com/office/drawing/2014/chart" uri="{C3380CC4-5D6E-409C-BE32-E72D297353CC}">
              <c16:uniqueId val="{00000006-5E6F-42EF-8FAE-95915FE73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c:v>
                </c:pt>
                <c:pt idx="3">
                  <c:v>91</c:v>
                </c:pt>
                <c:pt idx="6">
                  <c:v>99</c:v>
                </c:pt>
                <c:pt idx="9">
                  <c:v>84</c:v>
                </c:pt>
                <c:pt idx="12">
                  <c:v>68</c:v>
                </c:pt>
              </c:numCache>
            </c:numRef>
          </c:val>
          <c:extLst>
            <c:ext xmlns:c16="http://schemas.microsoft.com/office/drawing/2014/chart" uri="{C3380CC4-5D6E-409C-BE32-E72D297353CC}">
              <c16:uniqueId val="{00000007-5E6F-42EF-8FAE-95915FE73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1971</c:v>
                </c:pt>
                <c:pt idx="3">
                  <c:v>1861</c:v>
                </c:pt>
                <c:pt idx="6">
                  <c:v>1829</c:v>
                </c:pt>
                <c:pt idx="9">
                  <c:v>1676</c:v>
                </c:pt>
                <c:pt idx="12">
                  <c:v>1747</c:v>
                </c:pt>
              </c:numCache>
            </c:numRef>
          </c:val>
          <c:extLst>
            <c:ext xmlns:c16="http://schemas.microsoft.com/office/drawing/2014/chart" uri="{C3380CC4-5D6E-409C-BE32-E72D297353CC}">
              <c16:uniqueId val="{00000008-5E6F-42EF-8FAE-95915FE73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6F-42EF-8FAE-95915FE73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8411</c:v>
                </c:pt>
                <c:pt idx="3">
                  <c:v>8041</c:v>
                </c:pt>
                <c:pt idx="6">
                  <c:v>7684</c:v>
                </c:pt>
                <c:pt idx="9">
                  <c:v>7428</c:v>
                </c:pt>
                <c:pt idx="12">
                  <c:v>7486</c:v>
                </c:pt>
              </c:numCache>
            </c:numRef>
          </c:val>
          <c:extLst>
            <c:ext xmlns:c16="http://schemas.microsoft.com/office/drawing/2014/chart" uri="{C3380CC4-5D6E-409C-BE32-E72D297353CC}">
              <c16:uniqueId val="{0000000A-5E6F-42EF-8FAE-95915FE735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1994</c:v>
                </c:pt>
                <c:pt idx="2">
                  <c:v>#N/A</c:v>
                </c:pt>
                <c:pt idx="3">
                  <c:v>#N/A</c:v>
                </c:pt>
                <c:pt idx="4">
                  <c:v>1452</c:v>
                </c:pt>
                <c:pt idx="5">
                  <c:v>#N/A</c:v>
                </c:pt>
                <c:pt idx="6">
                  <c:v>#N/A</c:v>
                </c:pt>
                <c:pt idx="7">
                  <c:v>1371</c:v>
                </c:pt>
                <c:pt idx="8">
                  <c:v>#N/A</c:v>
                </c:pt>
                <c:pt idx="9">
                  <c:v>#N/A</c:v>
                </c:pt>
                <c:pt idx="10">
                  <c:v>739</c:v>
                </c:pt>
                <c:pt idx="11">
                  <c:v>#N/A</c:v>
                </c:pt>
                <c:pt idx="12">
                  <c:v>#N/A</c:v>
                </c:pt>
                <c:pt idx="13">
                  <c:v>892</c:v>
                </c:pt>
                <c:pt idx="14">
                  <c:v>#N/A</c:v>
                </c:pt>
              </c:numCache>
            </c:numRef>
          </c:val>
          <c:smooth val="0"/>
          <c:extLst>
            <c:ext xmlns:c16="http://schemas.microsoft.com/office/drawing/2014/chart" uri="{C3380CC4-5D6E-409C-BE32-E72D297353CC}">
              <c16:uniqueId val="{0000000B-5E6F-42EF-8FAE-95915FE735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524</c:v>
                </c:pt>
                <c:pt idx="1">
                  <c:v>624</c:v>
                </c:pt>
                <c:pt idx="2">
                  <c:v>624</c:v>
                </c:pt>
              </c:numCache>
            </c:numRef>
          </c:val>
          <c:extLst>
            <c:ext xmlns:c16="http://schemas.microsoft.com/office/drawing/2014/chart" uri="{C3380CC4-5D6E-409C-BE32-E72D297353CC}">
              <c16:uniqueId val="{00000000-22D1-4FF4-A3C9-F319B89C5B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207</c:v>
                </c:pt>
                <c:pt idx="1">
                  <c:v>256</c:v>
                </c:pt>
                <c:pt idx="2">
                  <c:v>456</c:v>
                </c:pt>
              </c:numCache>
            </c:numRef>
          </c:val>
          <c:extLst>
            <c:ext xmlns:c16="http://schemas.microsoft.com/office/drawing/2014/chart" uri="{C3380CC4-5D6E-409C-BE32-E72D297353CC}">
              <c16:uniqueId val="{00000001-22D1-4FF4-A3C9-F319B89C5B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1675</c:v>
                </c:pt>
                <c:pt idx="1">
                  <c:v>2100</c:v>
                </c:pt>
                <c:pt idx="2">
                  <c:v>2265</c:v>
                </c:pt>
              </c:numCache>
            </c:numRef>
          </c:val>
          <c:extLst>
            <c:ext xmlns:c16="http://schemas.microsoft.com/office/drawing/2014/chart" uri="{C3380CC4-5D6E-409C-BE32-E72D297353CC}">
              <c16:uniqueId val="{00000002-22D1-4FF4-A3C9-F319B89C5B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{4FBF0259-D910-48FA-A300-CD77F1C5B1BC}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50A-441D-A404-CCEACD7304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{66E810C4-0C2D-4820-88D5-409BA0AF2E55}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0A-441D-A404-CCEACD7304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{B7FA2659-A7F1-4E98-9184-FC148EC4A5E2}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0A-441D-A404-CCEACD7304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{1574EB48-7B76-402D-A666-6D2B4D5EA311}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0A-441D-A404-CCEACD7304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{13E4BD54-4275-4A23-B858-87B814E3AB94}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0A-441D-A404-CCEACD73044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{AFDBE8CF-9EDB-4F7F-9F93-700B581115AF}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50A-441D-A404-CCEACD73044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{638D5AAF-C82A-45B8-A59A-C814FA63237F}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50A-441D-A404-CCEACD73044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{7E015116-4D3F-405B-A142-6CB2F7801890}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50A-441D-A404-CCEACD73044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{451BF2F3-47F1-4C49-9F29-8886E911E5A9}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50A-441D-A404-CCEACD7304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67.2</c:v>
                </c:pt>
                <c:pt idx="16">
                  <c:v>68.7</c:v>
                </c:pt>
                <c:pt idx="24">
                  <c:v>68.5</c:v>
                </c:pt>
                <c:pt idx="32">
                  <c:v>70.3</c:v>
                </c:pt>
              </c:numCache>
            </c:numRef>
          </c:xVal>
          <c:yVal>
            <c:numRef>
              <c:f>公会計指標分析・財政指標組合せ分析表!$BP$51:$DC$51</c:f>
              <c:numCache>
                <c:formatCode>#,##0.0;"▲ "#,##0.0</c:formatCode>
                <c:ptCount val="40"/>
                <c:pt idx="0">
                  <c:v>55.8</c:v>
                </c:pt>
                <c:pt idx="8">
                  <c:v>40.6</c:v>
                </c:pt>
                <c:pt idx="16">
                  <c:v>36.799999999999997</c:v>
                </c:pt>
                <c:pt idx="24">
                  <c:v>18.5</c:v>
                </c:pt>
                <c:pt idx="32">
                  <c:v>22.6</c:v>
                </c:pt>
              </c:numCache>
            </c:numRef>
          </c:yVal>
          <c:smooth val="0"/>
          <c:extLst>
            <c:ext xmlns:c16="http://schemas.microsoft.com/office/drawing/2014/chart" uri="{C3380CC4-5D6E-409C-BE32-E72D297353CC}">
              <c16:uniqueId val="{00000009-050A-441D-A404-CCEACD7304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{2B8B1C3C-1258-4058-9C9D-6BDEB4F687FB}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50A-441D-A404-CCEACD7304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{E78531C0-9D50-4CB3-9938-AF583F4A1147}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0A-441D-A404-CCEACD7304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{D6684CE3-B721-4740-B358-05D6251960C8}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0A-441D-A404-CCEACD7304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{CD7A1837-FD00-473D-B100-CA6CBF7AA9DD}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0A-441D-A404-CCEACD7304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{E187135F-DF96-4775-ADA7-B07925BF2EB0}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0A-441D-A404-CCEACD73044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{A4572213-C5BC-40EB-BCC5-AF25228555CD}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50A-441D-A404-CCEACD73044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{A2FADC4F-A276-4B13-8DAF-3061CD5A1DBC}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50A-441D-A404-CCEACD7304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{6655E4AE-5DDC-4D0A-9179-D8E2BDF38EB7}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50A-441D-A404-CCEACD7304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{9C6D74F2-1056-4EF8-B410-6E60EC7391EA}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50A-441D-A404-CCEACD7304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050A-441D-A404-CCEACD73044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{CE06F2FB-F615-4A80-8549-63014996E35E}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C68-4F29-B625-57CE2B61C3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{FD18DE08-F9CB-4518-A526-9A892152AA8E}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68-4F29-B625-57CE2B61C3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{256FAADA-0162-4B5E-8CE5-0089CB53964C}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68-4F29-B625-57CE2B61C3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{A4B7F9D9-2031-4202-8E9A-6C9CC8783AA8}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68-4F29-B625-57CE2B61C3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{725A1CF9-2DBC-4C86-A984-F67A5CFAB524}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68-4F29-B625-57CE2B61C3A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{7E8B491D-6B0A-440C-B42E-9AF08D859412}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C68-4F29-B625-57CE2B61C3A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{B67FD07D-CE9A-4971-9EEE-AE35DB7C72B7}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C68-4F29-B625-57CE2B61C3A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{8923AE05-F5D7-4F5A-A99A-0294DA7B1311}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C68-4F29-B625-57CE2B61C3A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{404B05FC-1BB1-4087-AFAC-32D31C6DB447}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C68-4F29-B625-57CE2B61C3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7.5</c:v>
                </c:pt>
                <c:pt idx="16">
                  <c:v>6.5</c:v>
                </c:pt>
                <c:pt idx="24">
                  <c:v>7.2</c:v>
                </c:pt>
                <c:pt idx="32">
                  <c:v>8.5</c:v>
                </c:pt>
              </c:numCache>
            </c:numRef>
          </c:xVal>
          <c:yVal>
            <c:numRef>
              <c:f>公会計指標分析・財政指標組合せ分析表!$BP$73:$DC$73</c:f>
              <c:numCache>
                <c:formatCode>#,##0.0;"▲ "#,##0.0</c:formatCode>
                <c:ptCount val="40"/>
                <c:pt idx="0">
                  <c:v>55.8</c:v>
                </c:pt>
                <c:pt idx="8">
                  <c:v>40.6</c:v>
                </c:pt>
                <c:pt idx="16">
                  <c:v>36.799999999999997</c:v>
                </c:pt>
                <c:pt idx="24">
                  <c:v>18.5</c:v>
                </c:pt>
                <c:pt idx="32">
                  <c:v>22.6</c:v>
                </c:pt>
              </c:numCache>
            </c:numRef>
          </c:yVal>
          <c:smooth val="0"/>
          <c:extLst>
            <c:ext xmlns:c16="http://schemas.microsoft.com/office/drawing/2014/chart" uri="{C3380CC4-5D6E-409C-BE32-E72D297353CC}">
              <c16:uniqueId val="{00000009-AC68-4F29-B625-57CE2B61C3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102957243166898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{7007BC03-96E4-48D0-9961-643C4B10A647}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C68-4F29-B625-57CE2B61C3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{9959F209-C011-475F-935F-E085B8F715F5}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68-4F29-B625-57CE2B61C3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{37EAC349-C781-4B74-BA29-B14F383BD56C}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68-4F29-B625-57CE2B61C3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{0585280B-DBD3-44B8-A91C-956822468717}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68-4F29-B625-57CE2B61C3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{952C2F4D-21E8-4C9A-A365-AAEDC3FB57A8}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68-4F29-B625-57CE2B61C3A9}"/>
                </c:ext>
              </c:extLst>
            </c:dLbl>
            <c:dLbl>
              <c:idx val="8"/>
              <c:layout>
                <c:manualLayout>
                  <c:x val="0"/>
                  <c:y val="4.0697797873426181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{4DCE5B1F-7A53-451A-AAF2-808BBB8A4713}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C68-4F29-B625-57CE2B61C3A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{FAF1F848-6399-4FE1-978B-D26F16AF4067}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C68-4F29-B625-57CE2B61C3A9}"/>
                </c:ext>
              </c:extLst>
            </c:dLbl>
            <c:dLbl>
              <c:idx val="24"/>
              <c:layout>
                <c:manualLayout>
                  <c:x val="0"/>
                  <c:y val="8.968037005096860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{10C37574-7CAB-4F92-B855-EDB2E1E38575}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C68-4F29-B625-57CE2B61C3A9}"/>
                </c:ext>
              </c:extLst>
            </c:dLbl>
            <c:dLbl>
              <c:idx val="32"/>
              <c:layout>
                <c:manualLayout>
                  <c:x val="0"/>
                  <c:y val="-6.9346883054879523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{275EE39C-AFF2-4471-AC34-AB8D6FC84EFD}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C68-4F29-B625-57CE2B61C3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C68-4F29-B625-57CE2B61C3A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10,051
237.10
9,323,142
8,757,073
497,454
4,463,270
7,485,788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本年度も全道平均、類似団体平均と同等程度の水準で推移しているが、これは従来から取り組んでいる行財政改革による成果が要因としてあげられる。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行財政改革の推進により経常経費の削減に努めている。</a:t>
          </a:r>
          <a:endParaRPr lang="ja-JP" altLang="ja-JP" sz="1400">
            <a:effectLst/>
          </a:endParaRPr>
        </a:p>
        <a:p>
          <a:r>
            <a:rPr lang="ja-JP" altLang="ja-JP" sz="1100" b="0" i="0" baseline="0">
              <a:solidFill>
                <a:schemeClr val="dk1"/>
              </a:solidFill>
              <a:effectLst/>
              <a:latin typeface="+mn-lt"/>
              <a:ea typeface="+mn-ea"/>
              <a:cs typeface="+mn-cs"/>
            </a:rPr>
            <a:t>　令和４年度は歳入では、一般財源のおおくを占める地方交付税が前年比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ポイントの減となっているが、物件費等の経常一般財源の増等により、前年に比べ</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ポイント上昇している。</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いましたが、近年集中的に整備した学校施設の改修事業や公営住宅建替により今後の公債費増加が見込まれることから、更なる行財政改革の確実な推進により全ての事務事業について評価し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107738</xdr:rowOff>
    </xdr:to>
    <xdr:cxnSp macro="">
      <xdr:nvCxnSpPr>
        <xdr:cNvPr id="133" name="直線コネクタ 132"/>
        <xdr:cNvCxnSpPr/>
      </xdr:nvCxnSpPr>
      <xdr:spPr>
        <a:xfrm>
          <a:off x="4114800" y="10903585"/>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147955</xdr:rowOff>
    </xdr:to>
    <xdr:cxnSp macro="">
      <xdr:nvCxnSpPr>
        <xdr:cNvPr id="136" name="直線コネクタ 135"/>
        <xdr:cNvCxnSpPr/>
      </xdr:nvCxnSpPr>
      <xdr:spPr>
        <a:xfrm flipV="1">
          <a:off x="3225800" y="109035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85090</xdr:rowOff>
    </xdr:to>
    <xdr:cxnSp macro="">
      <xdr:nvCxnSpPr>
        <xdr:cNvPr id="139" name="直線コネクタ 138"/>
        <xdr:cNvCxnSpPr/>
      </xdr:nvCxnSpPr>
      <xdr:spPr>
        <a:xfrm flipV="1">
          <a:off x="2336800" y="111207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105198</xdr:rowOff>
    </xdr:to>
    <xdr:cxnSp macro="">
      <xdr:nvCxnSpPr>
        <xdr:cNvPr id="142" name="直線コネクタ 141"/>
        <xdr:cNvCxnSpPr/>
      </xdr:nvCxnSpPr>
      <xdr:spPr>
        <a:xfrm flipV="1">
          <a:off x="1447800" y="112293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2" name="楕円 151"/>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73465</xdr:rowOff>
    </xdr:from>
    <xdr:ext cx="762000" cy="259045"/>
    <xdr:sp macro="" textlink="">
      <xdr:nvSpPr>
        <xdr:cNvPr id="153" name="財政構造の弾力性該当値テキスト"/>
        <xdr:cNvSpPr txBox="1"/>
      </xdr:nvSpPr>
      <xdr:spPr>
        <a:xfrm>
          <a:off x="50419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5" name="テキスト ボックス 154"/>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6" name="楕円 155"/>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37482</xdr:rowOff>
    </xdr:from>
    <xdr:ext cx="762000" cy="259045"/>
    <xdr:sp macro="" textlink="">
      <xdr:nvSpPr>
        <xdr:cNvPr id="157" name="テキスト ボックス 156"/>
        <xdr:cNvSpPr txBox="1"/>
      </xdr:nvSpPr>
      <xdr:spPr>
        <a:xfrm>
          <a:off x="2844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8" name="楕円 157"/>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9" name="テキスト ボックス 158"/>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60" name="楕円 159"/>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61" name="テキスト ボックス 160"/>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ここ数年、行財政改革の成果により減少、横ばい傾向にあったが、物価高騰等の影響により上昇傾向にある。今後において、「町政運営改善プラン」に基づき経常経費の削減に努める。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107879</xdr:rowOff>
    </xdr:from>
    <xdr:to>
      <xdr:col>23</xdr:col>
      <xdr:colOff>133350</xdr:colOff>
      <xdr:row>82</xdr:row>
      <xdr:rowOff>152653</xdr:rowOff>
    </xdr:to>
    <xdr:cxnSp macro="">
      <xdr:nvCxnSpPr>
        <xdr:cNvPr id="198" name="直線コネクタ 197"/>
        <xdr:cNvCxnSpPr/>
      </xdr:nvCxnSpPr>
      <xdr:spPr>
        <a:xfrm>
          <a:off x="4114800" y="14166779"/>
          <a:ext cx="8382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55200</xdr:rowOff>
    </xdr:from>
    <xdr:to>
      <xdr:col>19</xdr:col>
      <xdr:colOff>133350</xdr:colOff>
      <xdr:row>82</xdr:row>
      <xdr:rowOff>107879</xdr:rowOff>
    </xdr:to>
    <xdr:cxnSp macro="">
      <xdr:nvCxnSpPr>
        <xdr:cNvPr id="201" name="直線コネクタ 200"/>
        <xdr:cNvCxnSpPr/>
      </xdr:nvCxnSpPr>
      <xdr:spPr>
        <a:xfrm>
          <a:off x="3225800" y="14114100"/>
          <a:ext cx="8890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490</xdr:rowOff>
    </xdr:from>
    <xdr:to>
      <xdr:col>15</xdr:col>
      <xdr:colOff>82550</xdr:colOff>
      <xdr:row>82</xdr:row>
      <xdr:rowOff>55200</xdr:rowOff>
    </xdr:to>
    <xdr:cxnSp macro="">
      <xdr:nvCxnSpPr>
        <xdr:cNvPr id="204" name="直線コネクタ 203"/>
        <xdr:cNvCxnSpPr/>
      </xdr:nvCxnSpPr>
      <xdr:spPr>
        <a:xfrm>
          <a:off x="2336800" y="14059390"/>
          <a:ext cx="889000" cy="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159355</xdr:rowOff>
    </xdr:from>
    <xdr:to>
      <xdr:col>11</xdr:col>
      <xdr:colOff>31750</xdr:colOff>
      <xdr:row>82</xdr:row>
      <xdr:rowOff>490</xdr:rowOff>
    </xdr:to>
    <xdr:cxnSp macro="">
      <xdr:nvCxnSpPr>
        <xdr:cNvPr id="207" name="直線コネクタ 206"/>
        <xdr:cNvCxnSpPr/>
      </xdr:nvCxnSpPr>
      <xdr:spPr>
        <a:xfrm>
          <a:off x="1447800" y="14046805"/>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101853</xdr:rowOff>
    </xdr:from>
    <xdr:to>
      <xdr:col>23</xdr:col>
      <xdr:colOff>184150</xdr:colOff>
      <xdr:row>83</xdr:row>
      <xdr:rowOff>32003</xdr:rowOff>
    </xdr:to>
    <xdr:sp macro="" textlink="">
      <xdr:nvSpPr>
        <xdr:cNvPr id="217" name="楕円 216"/>
        <xdr:cNvSpPr/>
      </xdr:nvSpPr>
      <xdr:spPr>
        <a:xfrm>
          <a:off x="4902200" y="141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73930</xdr:rowOff>
    </xdr:from>
    <xdr:ext cx="762000" cy="259045"/>
    <xdr:sp macro="" textlink="">
      <xdr:nvSpPr>
        <xdr:cNvPr id="218" name="人件費・物件費等の状況該当値テキスト"/>
        <xdr:cNvSpPr txBox="1"/>
      </xdr:nvSpPr>
      <xdr:spPr>
        <a:xfrm>
          <a:off x="5041900" y="1413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57079</xdr:rowOff>
    </xdr:from>
    <xdr:to>
      <xdr:col>19</xdr:col>
      <xdr:colOff>184150</xdr:colOff>
      <xdr:row>82</xdr:row>
      <xdr:rowOff>158679</xdr:rowOff>
    </xdr:to>
    <xdr:sp macro="" textlink="">
      <xdr:nvSpPr>
        <xdr:cNvPr id="219" name="楕円 218"/>
        <xdr:cNvSpPr/>
      </xdr:nvSpPr>
      <xdr:spPr>
        <a:xfrm>
          <a:off x="4064000" y="141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143456</xdr:rowOff>
    </xdr:from>
    <xdr:ext cx="736600" cy="259045"/>
    <xdr:sp macro="" textlink="">
      <xdr:nvSpPr>
        <xdr:cNvPr id="220" name="テキスト ボックス 219"/>
        <xdr:cNvSpPr txBox="1"/>
      </xdr:nvSpPr>
      <xdr:spPr>
        <a:xfrm>
          <a:off x="3733800" y="1420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4400</xdr:rowOff>
    </xdr:from>
    <xdr:to>
      <xdr:col>15</xdr:col>
      <xdr:colOff>133350</xdr:colOff>
      <xdr:row>82</xdr:row>
      <xdr:rowOff>106000</xdr:rowOff>
    </xdr:to>
    <xdr:sp macro="" textlink="">
      <xdr:nvSpPr>
        <xdr:cNvPr id="221" name="楕円 220"/>
        <xdr:cNvSpPr/>
      </xdr:nvSpPr>
      <xdr:spPr>
        <a:xfrm>
          <a:off x="3175000" y="14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90777</xdr:rowOff>
    </xdr:from>
    <xdr:ext cx="762000" cy="259045"/>
    <xdr:sp macro="" textlink="">
      <xdr:nvSpPr>
        <xdr:cNvPr id="222" name="テキスト ボックス 221"/>
        <xdr:cNvSpPr txBox="1"/>
      </xdr:nvSpPr>
      <xdr:spPr>
        <a:xfrm>
          <a:off x="2844800" y="141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121140</xdr:rowOff>
    </xdr:from>
    <xdr:to>
      <xdr:col>11</xdr:col>
      <xdr:colOff>82550</xdr:colOff>
      <xdr:row>82</xdr:row>
      <xdr:rowOff>51290</xdr:rowOff>
    </xdr:to>
    <xdr:sp macro="" textlink="">
      <xdr:nvSpPr>
        <xdr:cNvPr id="223" name="楕円 222"/>
        <xdr:cNvSpPr/>
      </xdr:nvSpPr>
      <xdr:spPr>
        <a:xfrm>
          <a:off x="2286000" y="140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36067</xdr:rowOff>
    </xdr:from>
    <xdr:ext cx="762000" cy="259045"/>
    <xdr:sp macro="" textlink="">
      <xdr:nvSpPr>
        <xdr:cNvPr id="224" name="テキスト ボックス 223"/>
        <xdr:cNvSpPr txBox="1"/>
      </xdr:nvSpPr>
      <xdr:spPr>
        <a:xfrm>
          <a:off x="1955800" y="140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108555</xdr:rowOff>
    </xdr:from>
    <xdr:to>
      <xdr:col>7</xdr:col>
      <xdr:colOff>31750</xdr:colOff>
      <xdr:row>82</xdr:row>
      <xdr:rowOff>38705</xdr:rowOff>
    </xdr:to>
    <xdr:sp macro="" textlink="">
      <xdr:nvSpPr>
        <xdr:cNvPr id="225" name="楕円 224"/>
        <xdr:cNvSpPr/>
      </xdr:nvSpPr>
      <xdr:spPr>
        <a:xfrm>
          <a:off x="1397000" y="139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23482</xdr:rowOff>
    </xdr:from>
    <xdr:ext cx="762000" cy="259045"/>
    <xdr:sp macro="" textlink="">
      <xdr:nvSpPr>
        <xdr:cNvPr id="226" name="テキスト ボックス 225"/>
        <xdr:cNvSpPr txBox="1"/>
      </xdr:nvSpPr>
      <xdr:spPr>
        <a:xfrm>
          <a:off x="1066800" y="1408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に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144639</xdr:rowOff>
    </xdr:to>
    <xdr:cxnSp macro="">
      <xdr:nvCxnSpPr>
        <xdr:cNvPr id="260" name="直線コネクタ 259"/>
        <xdr:cNvCxnSpPr/>
      </xdr:nvCxnSpPr>
      <xdr:spPr>
        <a:xfrm>
          <a:off x="16179800" y="149401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23989</xdr:rowOff>
    </xdr:to>
    <xdr:cxnSp macro="">
      <xdr:nvCxnSpPr>
        <xdr:cNvPr id="263" name="直線コネクタ 262"/>
        <xdr:cNvCxnSpPr/>
      </xdr:nvCxnSpPr>
      <xdr:spPr>
        <a:xfrm>
          <a:off x="15290800" y="1484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155222</xdr:rowOff>
    </xdr:to>
    <xdr:cxnSp macro="">
      <xdr:nvCxnSpPr>
        <xdr:cNvPr id="266" name="直線コネクタ 265"/>
        <xdr:cNvCxnSpPr/>
      </xdr:nvCxnSpPr>
      <xdr:spPr>
        <a:xfrm flipV="1">
          <a:off x="14401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144639</xdr:rowOff>
    </xdr:to>
    <xdr:cxnSp macro="">
      <xdr:nvCxnSpPr>
        <xdr:cNvPr id="269" name="直線コネクタ 268"/>
        <xdr:cNvCxnSpPr/>
      </xdr:nvCxnSpPr>
      <xdr:spPr>
        <a:xfrm flipV="1">
          <a:off x="13512800" y="148999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9" name="楕円 278"/>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80"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81" name="楕円 280"/>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2" name="テキスト ボックス 281"/>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5" name="楕円 284"/>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6" name="テキスト ボックス 285"/>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7" name="楕円 286"/>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8" name="テキスト ボックス 287"/>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104419</xdr:rowOff>
    </xdr:from>
    <xdr:to>
      <xdr:col>81</xdr:col>
      <xdr:colOff>44450</xdr:colOff>
      <xdr:row>61</xdr:row>
      <xdr:rowOff>112141</xdr:rowOff>
    </xdr:to>
    <xdr:cxnSp macro="">
      <xdr:nvCxnSpPr>
        <xdr:cNvPr id="320" name="直線コネクタ 319"/>
        <xdr:cNvCxnSpPr/>
      </xdr:nvCxnSpPr>
      <xdr:spPr>
        <a:xfrm flipV="1">
          <a:off x="16179800" y="10562869"/>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104419</xdr:rowOff>
    </xdr:from>
    <xdr:to>
      <xdr:col>77</xdr:col>
      <xdr:colOff>44450</xdr:colOff>
      <xdr:row>61</xdr:row>
      <xdr:rowOff>112141</xdr:rowOff>
    </xdr:to>
    <xdr:cxnSp macro="">
      <xdr:nvCxnSpPr>
        <xdr:cNvPr id="323" name="直線コネクタ 322"/>
        <xdr:cNvCxnSpPr/>
      </xdr:nvCxnSpPr>
      <xdr:spPr>
        <a:xfrm>
          <a:off x="15290800" y="1056286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101524</xdr:rowOff>
    </xdr:from>
    <xdr:to>
      <xdr:col>72</xdr:col>
      <xdr:colOff>203200</xdr:colOff>
      <xdr:row>61</xdr:row>
      <xdr:rowOff>104419</xdr:rowOff>
    </xdr:to>
    <xdr:cxnSp macro="">
      <xdr:nvCxnSpPr>
        <xdr:cNvPr id="326" name="直線コネクタ 325"/>
        <xdr:cNvCxnSpPr/>
      </xdr:nvCxnSpPr>
      <xdr:spPr>
        <a:xfrm>
          <a:off x="14401800" y="1055997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100076</xdr:rowOff>
    </xdr:from>
    <xdr:to>
      <xdr:col>68</xdr:col>
      <xdr:colOff>152400</xdr:colOff>
      <xdr:row>61</xdr:row>
      <xdr:rowOff>101524</xdr:rowOff>
    </xdr:to>
    <xdr:cxnSp macro="">
      <xdr:nvCxnSpPr>
        <xdr:cNvPr id="329" name="直線コネクタ 328"/>
        <xdr:cNvCxnSpPr/>
      </xdr:nvCxnSpPr>
      <xdr:spPr>
        <a:xfrm>
          <a:off x="13512800" y="105585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53619</xdr:rowOff>
    </xdr:from>
    <xdr:to>
      <xdr:col>81</xdr:col>
      <xdr:colOff>95250</xdr:colOff>
      <xdr:row>61</xdr:row>
      <xdr:rowOff>155219</xdr:rowOff>
    </xdr:to>
    <xdr:sp macro="" textlink="">
      <xdr:nvSpPr>
        <xdr:cNvPr id="339" name="楕円 338"/>
        <xdr:cNvSpPr/>
      </xdr:nvSpPr>
      <xdr:spPr>
        <a:xfrm>
          <a:off x="169672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70146</xdr:rowOff>
    </xdr:from>
    <xdr:ext cx="762000" cy="259045"/>
    <xdr:sp macro="" textlink="">
      <xdr:nvSpPr>
        <xdr:cNvPr id="340" name="定員管理の状況該当値テキスト"/>
        <xdr:cNvSpPr txBox="1"/>
      </xdr:nvSpPr>
      <xdr:spPr>
        <a:xfrm>
          <a:off x="17106900" y="103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61341</xdr:rowOff>
    </xdr:from>
    <xdr:to>
      <xdr:col>77</xdr:col>
      <xdr:colOff>95250</xdr:colOff>
      <xdr:row>61</xdr:row>
      <xdr:rowOff>162941</xdr:rowOff>
    </xdr:to>
    <xdr:sp macro="" textlink="">
      <xdr:nvSpPr>
        <xdr:cNvPr id="341" name="楕円 340"/>
        <xdr:cNvSpPr/>
      </xdr:nvSpPr>
      <xdr:spPr>
        <a:xfrm>
          <a:off x="161290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1668</xdr:rowOff>
    </xdr:from>
    <xdr:ext cx="736600" cy="259045"/>
    <xdr:sp macro="" textlink="">
      <xdr:nvSpPr>
        <xdr:cNvPr id="342" name="テキスト ボックス 341"/>
        <xdr:cNvSpPr txBox="1"/>
      </xdr:nvSpPr>
      <xdr:spPr>
        <a:xfrm>
          <a:off x="15798800" y="1028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53619</xdr:rowOff>
    </xdr:from>
    <xdr:to>
      <xdr:col>73</xdr:col>
      <xdr:colOff>44450</xdr:colOff>
      <xdr:row>61</xdr:row>
      <xdr:rowOff>155219</xdr:rowOff>
    </xdr:to>
    <xdr:sp macro="" textlink="">
      <xdr:nvSpPr>
        <xdr:cNvPr id="343" name="楕円 342"/>
        <xdr:cNvSpPr/>
      </xdr:nvSpPr>
      <xdr:spPr>
        <a:xfrm>
          <a:off x="15240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165396</xdr:rowOff>
    </xdr:from>
    <xdr:ext cx="762000" cy="259045"/>
    <xdr:sp macro="" textlink="">
      <xdr:nvSpPr>
        <xdr:cNvPr id="344" name="テキスト ボックス 343"/>
        <xdr:cNvSpPr txBox="1"/>
      </xdr:nvSpPr>
      <xdr:spPr>
        <a:xfrm>
          <a:off x="14909800" y="102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50724</xdr:rowOff>
    </xdr:from>
    <xdr:to>
      <xdr:col>68</xdr:col>
      <xdr:colOff>203200</xdr:colOff>
      <xdr:row>61</xdr:row>
      <xdr:rowOff>152324</xdr:rowOff>
    </xdr:to>
    <xdr:sp macro="" textlink="">
      <xdr:nvSpPr>
        <xdr:cNvPr id="345" name="楕円 344"/>
        <xdr:cNvSpPr/>
      </xdr:nvSpPr>
      <xdr:spPr>
        <a:xfrm>
          <a:off x="14351000" y="10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162501</xdr:rowOff>
    </xdr:from>
    <xdr:ext cx="762000" cy="259045"/>
    <xdr:sp macro="" textlink="">
      <xdr:nvSpPr>
        <xdr:cNvPr id="346" name="テキスト ボックス 345"/>
        <xdr:cNvSpPr txBox="1"/>
      </xdr:nvSpPr>
      <xdr:spPr>
        <a:xfrm>
          <a:off x="14020800" y="102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47" name="楕円 346"/>
        <xdr:cNvSpPr/>
      </xdr:nvSpPr>
      <xdr:spPr>
        <a:xfrm>
          <a:off x="13462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161053</xdr:rowOff>
    </xdr:from>
    <xdr:ext cx="762000" cy="259045"/>
    <xdr:sp macro="" textlink="">
      <xdr:nvSpPr>
        <xdr:cNvPr id="348" name="テキスト ボックス 347"/>
        <xdr:cNvSpPr txBox="1"/>
      </xdr:nvSpPr>
      <xdr:spPr>
        <a:xfrm>
          <a:off x="13131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年度をピークに減少傾向になっていたが、今後においては、町立病院改築事業を予定していることからから比率は上がる見込みである。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65617</xdr:rowOff>
    </xdr:to>
    <xdr:cxnSp macro="">
      <xdr:nvCxnSpPr>
        <xdr:cNvPr id="381" name="直線コネクタ 380"/>
        <xdr:cNvCxnSpPr/>
      </xdr:nvCxnSpPr>
      <xdr:spPr>
        <a:xfrm>
          <a:off x="16179800" y="71619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132504</xdr:rowOff>
    </xdr:to>
    <xdr:cxnSp macro="">
      <xdr:nvCxnSpPr>
        <xdr:cNvPr id="384" name="直線コネクタ 383"/>
        <xdr:cNvCxnSpPr/>
      </xdr:nvCxnSpPr>
      <xdr:spPr>
        <a:xfrm>
          <a:off x="15290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156633</xdr:rowOff>
    </xdr:to>
    <xdr:cxnSp macro="">
      <xdr:nvCxnSpPr>
        <xdr:cNvPr id="387" name="直線コネクタ 386"/>
        <xdr:cNvCxnSpPr/>
      </xdr:nvCxnSpPr>
      <xdr:spPr>
        <a:xfrm flipV="1">
          <a:off x="14401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105833</xdr:rowOff>
    </xdr:to>
    <xdr:cxnSp macro="">
      <xdr:nvCxnSpPr>
        <xdr:cNvPr id="390" name="直線コネクタ 389"/>
        <xdr:cNvCxnSpPr/>
      </xdr:nvCxnSpPr>
      <xdr:spPr>
        <a:xfrm flipV="1">
          <a:off x="13512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1"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3" name="テキスト ボックス 402"/>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5" name="テキスト ボックス 40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6" name="楕円 405"/>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7" name="テキスト ボックス 406"/>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類似団体平均と比較して高い比率で推移している。</a:t>
          </a:r>
          <a:endParaRPr lang="ja-JP" altLang="ja-JP" sz="1400">
            <a:effectLst/>
          </a:endParaRPr>
        </a:p>
        <a:p>
          <a:r>
            <a:rPr lang="ja-JP" altLang="ja-JP" sz="1100" b="0" i="0" baseline="0">
              <a:solidFill>
                <a:schemeClr val="dk1"/>
              </a:solidFill>
              <a:effectLst/>
              <a:latin typeface="+mn-lt"/>
              <a:ea typeface="+mn-ea"/>
              <a:cs typeface="+mn-cs"/>
            </a:rPr>
            <a:t>　要因として、令和２年度までは、過疎指定団体でないことで他団体と比べ有利な条件での起債発行がないなかで、インフラ等の整備を行ってきていることが要因として挙げられる。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％増加しているが、平成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および町立病院建設事業等の大型事業における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125488</xdr:rowOff>
    </xdr:from>
    <xdr:to>
      <xdr:col>81</xdr:col>
      <xdr:colOff>44450</xdr:colOff>
      <xdr:row>15</xdr:row>
      <xdr:rowOff>1149</xdr:rowOff>
    </xdr:to>
    <xdr:cxnSp macro="">
      <xdr:nvCxnSpPr>
        <xdr:cNvPr id="445" name="直線コネクタ 444"/>
        <xdr:cNvCxnSpPr/>
      </xdr:nvCxnSpPr>
      <xdr:spPr>
        <a:xfrm>
          <a:off x="16179800" y="2525788"/>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125488</xdr:rowOff>
    </xdr:from>
    <xdr:to>
      <xdr:col>77</xdr:col>
      <xdr:colOff>44450</xdr:colOff>
      <xdr:row>15</xdr:row>
      <xdr:rowOff>164314</xdr:rowOff>
    </xdr:to>
    <xdr:cxnSp macro="">
      <xdr:nvCxnSpPr>
        <xdr:cNvPr id="448" name="直線コネクタ 447"/>
        <xdr:cNvCxnSpPr/>
      </xdr:nvCxnSpPr>
      <xdr:spPr>
        <a:xfrm flipV="1">
          <a:off x="15290800" y="252578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164314</xdr:rowOff>
    </xdr:from>
    <xdr:to>
      <xdr:col>72</xdr:col>
      <xdr:colOff>203200</xdr:colOff>
      <xdr:row>16</xdr:row>
      <xdr:rowOff>36528</xdr:rowOff>
    </xdr:to>
    <xdr:cxnSp macro="">
      <xdr:nvCxnSpPr>
        <xdr:cNvPr id="451" name="直線コネクタ 450"/>
        <xdr:cNvCxnSpPr/>
      </xdr:nvCxnSpPr>
      <xdr:spPr>
        <a:xfrm flipV="1">
          <a:off x="14401800" y="273606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36528</xdr:rowOff>
    </xdr:from>
    <xdr:to>
      <xdr:col>68</xdr:col>
      <xdr:colOff>152400</xdr:colOff>
      <xdr:row>17</xdr:row>
      <xdr:rowOff>39733</xdr:rowOff>
    </xdr:to>
    <xdr:cxnSp macro="">
      <xdr:nvCxnSpPr>
        <xdr:cNvPr id="454" name="直線コネクタ 453"/>
        <xdr:cNvCxnSpPr/>
      </xdr:nvCxnSpPr>
      <xdr:spPr>
        <a:xfrm flipV="1">
          <a:off x="13512800" y="2779728"/>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121799</xdr:rowOff>
    </xdr:from>
    <xdr:to>
      <xdr:col>81</xdr:col>
      <xdr:colOff>95250</xdr:colOff>
      <xdr:row>15</xdr:row>
      <xdr:rowOff>51949</xdr:rowOff>
    </xdr:to>
    <xdr:sp macro="" textlink="">
      <xdr:nvSpPr>
        <xdr:cNvPr id="464" name="楕円 463"/>
        <xdr:cNvSpPr/>
      </xdr:nvSpPr>
      <xdr:spPr>
        <a:xfrm>
          <a:off x="169672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93876</xdr:rowOff>
    </xdr:from>
    <xdr:ext cx="762000" cy="259045"/>
    <xdr:sp macro="" textlink="">
      <xdr:nvSpPr>
        <xdr:cNvPr id="465" name="将来負担の状況該当値テキスト"/>
        <xdr:cNvSpPr txBox="1"/>
      </xdr:nvSpPr>
      <xdr:spPr>
        <a:xfrm>
          <a:off x="17106900" y="24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74688</xdr:rowOff>
    </xdr:from>
    <xdr:to>
      <xdr:col>77</xdr:col>
      <xdr:colOff>95250</xdr:colOff>
      <xdr:row>15</xdr:row>
      <xdr:rowOff>4838</xdr:rowOff>
    </xdr:to>
    <xdr:sp macro="" textlink="">
      <xdr:nvSpPr>
        <xdr:cNvPr id="466" name="楕円 465"/>
        <xdr:cNvSpPr/>
      </xdr:nvSpPr>
      <xdr:spPr>
        <a:xfrm>
          <a:off x="16129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161065</xdr:rowOff>
    </xdr:from>
    <xdr:ext cx="736600" cy="259045"/>
    <xdr:sp macro="" textlink="">
      <xdr:nvSpPr>
        <xdr:cNvPr id="467" name="テキスト ボックス 466"/>
        <xdr:cNvSpPr txBox="1"/>
      </xdr:nvSpPr>
      <xdr:spPr>
        <a:xfrm>
          <a:off x="15798800" y="256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113514</xdr:rowOff>
    </xdr:from>
    <xdr:to>
      <xdr:col>73</xdr:col>
      <xdr:colOff>44450</xdr:colOff>
      <xdr:row>16</xdr:row>
      <xdr:rowOff>43664</xdr:rowOff>
    </xdr:to>
    <xdr:sp macro="" textlink="">
      <xdr:nvSpPr>
        <xdr:cNvPr id="468" name="楕円 467"/>
        <xdr:cNvSpPr/>
      </xdr:nvSpPr>
      <xdr:spPr>
        <a:xfrm>
          <a:off x="15240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28441</xdr:rowOff>
    </xdr:from>
    <xdr:ext cx="762000" cy="259045"/>
    <xdr:sp macro="" textlink="">
      <xdr:nvSpPr>
        <xdr:cNvPr id="469" name="テキスト ボックス 468"/>
        <xdr:cNvSpPr txBox="1"/>
      </xdr:nvSpPr>
      <xdr:spPr>
        <a:xfrm>
          <a:off x="14909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157178</xdr:rowOff>
    </xdr:from>
    <xdr:to>
      <xdr:col>68</xdr:col>
      <xdr:colOff>203200</xdr:colOff>
      <xdr:row>16</xdr:row>
      <xdr:rowOff>87328</xdr:rowOff>
    </xdr:to>
    <xdr:sp macro="" textlink="">
      <xdr:nvSpPr>
        <xdr:cNvPr id="470" name="楕円 469"/>
        <xdr:cNvSpPr/>
      </xdr:nvSpPr>
      <xdr:spPr>
        <a:xfrm>
          <a:off x="14351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72105</xdr:rowOff>
    </xdr:from>
    <xdr:ext cx="762000" cy="259045"/>
    <xdr:sp macro="" textlink="">
      <xdr:nvSpPr>
        <xdr:cNvPr id="471" name="テキスト ボックス 470"/>
        <xdr:cNvSpPr txBox="1"/>
      </xdr:nvSpPr>
      <xdr:spPr>
        <a:xfrm>
          <a:off x="14020800" y="281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160383</xdr:rowOff>
    </xdr:from>
    <xdr:to>
      <xdr:col>64</xdr:col>
      <xdr:colOff>152400</xdr:colOff>
      <xdr:row>17</xdr:row>
      <xdr:rowOff>90533</xdr:rowOff>
    </xdr:to>
    <xdr:sp macro="" textlink="">
      <xdr:nvSpPr>
        <xdr:cNvPr id="472" name="楕円 471"/>
        <xdr:cNvSpPr/>
      </xdr:nvSpPr>
      <xdr:spPr>
        <a:xfrm>
          <a:off x="13462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75310</xdr:rowOff>
    </xdr:from>
    <xdr:ext cx="762000" cy="259045"/>
    <xdr:sp macro="" textlink="">
      <xdr:nvSpPr>
        <xdr:cNvPr id="473" name="テキスト ボックス 472"/>
        <xdr:cNvSpPr txBox="1"/>
      </xdr:nvSpPr>
      <xdr:spPr>
        <a:xfrm>
          <a:off x="13131800" y="29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10,051
237.10
9,323,142
8,757,073
497,454
4,463,270
7,485,788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123190</xdr:rowOff>
    </xdr:to>
    <xdr:cxnSp macro="">
      <xdr:nvCxnSpPr>
        <xdr:cNvPr id="66" name="直線コネクタ 65"/>
        <xdr:cNvCxnSpPr/>
      </xdr:nvCxnSpPr>
      <xdr:spPr>
        <a:xfrm>
          <a:off x="3987800" y="59334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12700</xdr:rowOff>
    </xdr:to>
    <xdr:cxnSp macro="">
      <xdr:nvCxnSpPr>
        <xdr:cNvPr id="69" name="直線コネクタ 68"/>
        <xdr:cNvCxnSpPr/>
      </xdr:nvCxnSpPr>
      <xdr:spPr>
        <a:xfrm flipV="1">
          <a:off x="3098800" y="59334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88900</xdr:rowOff>
    </xdr:to>
    <xdr:cxnSp macro="">
      <xdr:nvCxnSpPr>
        <xdr:cNvPr id="72" name="直線コネクタ 71"/>
        <xdr:cNvCxnSpPr/>
      </xdr:nvCxnSpPr>
      <xdr:spPr>
        <a:xfrm flipV="1">
          <a:off x="2209800" y="601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81280</xdr:rowOff>
    </xdr:from>
    <xdr:to>
      <xdr:col>11</xdr:col>
      <xdr:colOff>9525</xdr:colOff>
      <xdr:row>35</xdr:row>
      <xdr:rowOff>88900</xdr:rowOff>
    </xdr:to>
    <xdr:cxnSp macro="">
      <xdr:nvCxnSpPr>
        <xdr:cNvPr id="75" name="直線コネクタ 74"/>
        <xdr:cNvCxnSpPr/>
      </xdr:nvCxnSpPr>
      <xdr:spPr>
        <a:xfrm>
          <a:off x="1320800" y="6082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72390</xdr:rowOff>
    </xdr:from>
    <xdr:to>
      <xdr:col>24</xdr:col>
      <xdr:colOff>76200</xdr:colOff>
      <xdr:row>35</xdr:row>
      <xdr:rowOff>2540</xdr:rowOff>
    </xdr:to>
    <xdr:sp macro="" textlink="">
      <xdr:nvSpPr>
        <xdr:cNvPr id="85" name="楕円 84"/>
        <xdr:cNvSpPr/>
      </xdr:nvSpPr>
      <xdr:spPr>
        <a:xfrm>
          <a:off x="47752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152417</xdr:rowOff>
    </xdr:from>
    <xdr:ext cx="762000" cy="259045"/>
    <xdr:sp macro="" textlink="">
      <xdr:nvSpPr>
        <xdr:cNvPr id="86" name="人件費該当値テキスト"/>
        <xdr:cNvSpPr txBox="1"/>
      </xdr:nvSpPr>
      <xdr:spPr>
        <a:xfrm>
          <a:off x="4914900" y="581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89" name="楕円 88"/>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73677</xdr:rowOff>
    </xdr:from>
    <xdr:ext cx="762000" cy="259045"/>
    <xdr:sp macro="" textlink="">
      <xdr:nvSpPr>
        <xdr:cNvPr id="90" name="テキスト ボックス 89"/>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149877</xdr:rowOff>
    </xdr:from>
    <xdr:ext cx="762000" cy="259045"/>
    <xdr:sp macro="" textlink="">
      <xdr:nvSpPr>
        <xdr:cNvPr id="92" name="テキスト ボックス 91"/>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30480</xdr:rowOff>
    </xdr:from>
    <xdr:to>
      <xdr:col>6</xdr:col>
      <xdr:colOff>171450</xdr:colOff>
      <xdr:row>35</xdr:row>
      <xdr:rowOff>132080</xdr:rowOff>
    </xdr:to>
    <xdr:sp macro="" textlink="">
      <xdr:nvSpPr>
        <xdr:cNvPr id="93" name="楕円 92"/>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142257</xdr:rowOff>
    </xdr:from>
    <xdr:ext cx="762000" cy="259045"/>
    <xdr:sp macro="" textlink="">
      <xdr:nvSpPr>
        <xdr:cNvPr id="94" name="テキスト ボックス 93"/>
        <xdr:cNvSpPr txBox="1"/>
      </xdr:nvSpPr>
      <xdr:spPr>
        <a:xfrm>
          <a:off x="939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物件費の経常収支比率は、、物価高騰等の影響により、</a:t>
          </a:r>
          <a:r>
            <a:rPr kumimoji="1" lang="ja-JP" altLang="ja-JP" sz="1100">
              <a:solidFill>
                <a:schemeClr val="dk1"/>
              </a:solidFill>
              <a:effectLst/>
              <a:latin typeface="+mn-lt"/>
              <a:ea typeface="+mn-ea"/>
              <a:cs typeface="+mn-cs"/>
            </a:rPr>
            <a:t>全国平均や北海道平均よりも高い傾向にあり、</a:t>
          </a:r>
          <a:r>
            <a:rPr lang="ja-JP" altLang="ja-JP" sz="1100" b="0" i="0" baseline="0">
              <a:solidFill>
                <a:schemeClr val="dk1"/>
              </a:solidFill>
              <a:effectLst/>
              <a:latin typeface="+mn-lt"/>
              <a:ea typeface="+mn-ea"/>
              <a:cs typeface="+mn-cs"/>
            </a:rPr>
            <a:t>今後においては経常経費の削減に努める必要がある。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3175</xdr:rowOff>
    </xdr:from>
    <xdr:to>
      <xdr:col>82</xdr:col>
      <xdr:colOff>107950</xdr:colOff>
      <xdr:row>19</xdr:row>
      <xdr:rowOff>50800</xdr:rowOff>
    </xdr:to>
    <xdr:cxnSp macro="">
      <xdr:nvCxnSpPr>
        <xdr:cNvPr id="131" name="直線コネクタ 130"/>
        <xdr:cNvCxnSpPr/>
      </xdr:nvCxnSpPr>
      <xdr:spPr>
        <a:xfrm>
          <a:off x="15671800" y="30892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xdr:rowOff>
    </xdr:from>
    <xdr:to>
      <xdr:col>78</xdr:col>
      <xdr:colOff>69850</xdr:colOff>
      <xdr:row>18</xdr:row>
      <xdr:rowOff>31750</xdr:rowOff>
    </xdr:to>
    <xdr:cxnSp macro="">
      <xdr:nvCxnSpPr>
        <xdr:cNvPr id="134" name="直線コネクタ 133"/>
        <xdr:cNvCxnSpPr/>
      </xdr:nvCxnSpPr>
      <xdr:spPr>
        <a:xfrm flipV="1">
          <a:off x="14782800" y="3089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50800</xdr:rowOff>
    </xdr:to>
    <xdr:cxnSp macro="">
      <xdr:nvCxnSpPr>
        <xdr:cNvPr id="137" name="直線コネクタ 136"/>
        <xdr:cNvCxnSpPr/>
      </xdr:nvCxnSpPr>
      <xdr:spPr>
        <a:xfrm flipV="1">
          <a:off x="13893800" y="311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127000</xdr:rowOff>
    </xdr:to>
    <xdr:cxnSp macro="">
      <xdr:nvCxnSpPr>
        <xdr:cNvPr id="140" name="直線コネクタ 139"/>
        <xdr:cNvCxnSpPr/>
      </xdr:nvCxnSpPr>
      <xdr:spPr>
        <a:xfrm flipV="1">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50" name="楕円 149"/>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51" name="物件費該当値テキスト"/>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123825</xdr:rowOff>
    </xdr:from>
    <xdr:to>
      <xdr:col>78</xdr:col>
      <xdr:colOff>120650</xdr:colOff>
      <xdr:row>18</xdr:row>
      <xdr:rowOff>53975</xdr:rowOff>
    </xdr:to>
    <xdr:sp macro="" textlink="">
      <xdr:nvSpPr>
        <xdr:cNvPr id="152" name="楕円 151"/>
        <xdr:cNvSpPr/>
      </xdr:nvSpPr>
      <xdr:spPr>
        <a:xfrm>
          <a:off x="15621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38752</xdr:rowOff>
    </xdr:from>
    <xdr:ext cx="736600" cy="259045"/>
    <xdr:sp macro="" textlink="">
      <xdr:nvSpPr>
        <xdr:cNvPr id="153" name="テキスト ボックス 152"/>
        <xdr:cNvSpPr txBox="1"/>
      </xdr:nvSpPr>
      <xdr:spPr>
        <a:xfrm>
          <a:off x="15290800" y="312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4" name="楕円 153"/>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5" name="テキスト ボックス 154"/>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6" name="楕円 155"/>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7" name="テキスト ボックス 156"/>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8" name="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9" name="テキスト ボックス 158"/>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93" name="直線コネクタ 192"/>
        <xdr:cNvCxnSpPr/>
      </xdr:nvCxnSpPr>
      <xdr:spPr>
        <a:xfrm flipV="1">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96" name="直線コネクタ 195"/>
        <xdr:cNvCxnSpPr/>
      </xdr:nvCxnSpPr>
      <xdr:spPr>
        <a:xfrm flipV="1">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99785</xdr:rowOff>
    </xdr:to>
    <xdr:cxnSp macro="">
      <xdr:nvCxnSpPr>
        <xdr:cNvPr id="199" name="直線コネクタ 198"/>
        <xdr:cNvCxnSpPr/>
      </xdr:nvCxnSpPr>
      <xdr:spPr>
        <a:xfrm flipV="1">
          <a:off x="2209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99785</xdr:rowOff>
    </xdr:to>
    <xdr:cxnSp macro="">
      <xdr:nvCxnSpPr>
        <xdr:cNvPr id="202" name="直線コネクタ 201"/>
        <xdr:cNvCxnSpPr/>
      </xdr:nvCxnSpPr>
      <xdr:spPr>
        <a:xfrm>
          <a:off x="1320800" y="9603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2" name="楕円 211"/>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3"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4" name="楕円 21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5" name="テキスト ボックス 21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6" name="楕円 215"/>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7" name="テキスト ボックス 216"/>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8" name="楕円 217"/>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9" name="テキスト ボックス 218"/>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20" name="楕円 219"/>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21" name="テキスト ボックス 220"/>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82913</xdr:rowOff>
    </xdr:to>
    <xdr:cxnSp macro="">
      <xdr:nvCxnSpPr>
        <xdr:cNvPr id="255" name="直線コネクタ 254"/>
        <xdr:cNvCxnSpPr/>
      </xdr:nvCxnSpPr>
      <xdr:spPr>
        <a:xfrm>
          <a:off x="15671800" y="977065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11067</xdr:rowOff>
    </xdr:to>
    <xdr:cxnSp macro="">
      <xdr:nvCxnSpPr>
        <xdr:cNvPr id="258" name="直線コネクタ 257"/>
        <xdr:cNvCxnSpPr/>
      </xdr:nvCxnSpPr>
      <xdr:spPr>
        <a:xfrm flipV="1">
          <a:off x="14782800" y="97706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11067</xdr:rowOff>
    </xdr:to>
    <xdr:cxnSp macro="">
      <xdr:nvCxnSpPr>
        <xdr:cNvPr id="261" name="直線コネクタ 260"/>
        <xdr:cNvCxnSpPr/>
      </xdr:nvCxnSpPr>
      <xdr:spPr>
        <a:xfrm>
          <a:off x="13893800" y="9751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56787</xdr:rowOff>
    </xdr:to>
    <xdr:cxnSp macro="">
      <xdr:nvCxnSpPr>
        <xdr:cNvPr id="264" name="直線コネクタ 263"/>
        <xdr:cNvCxnSpPr/>
      </xdr:nvCxnSpPr>
      <xdr:spPr>
        <a:xfrm flipV="1">
          <a:off x="13004800" y="97510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32113</xdr:rowOff>
    </xdr:from>
    <xdr:to>
      <xdr:col>82</xdr:col>
      <xdr:colOff>158750</xdr:colOff>
      <xdr:row>57</xdr:row>
      <xdr:rowOff>133713</xdr:rowOff>
    </xdr:to>
    <xdr:sp macro="" textlink="">
      <xdr:nvSpPr>
        <xdr:cNvPr id="274" name="楕円 273"/>
        <xdr:cNvSpPr/>
      </xdr:nvSpPr>
      <xdr:spPr>
        <a:xfrm>
          <a:off x="164592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4190</xdr:rowOff>
    </xdr:from>
    <xdr:ext cx="762000" cy="259045"/>
    <xdr:sp macro="" textlink="">
      <xdr:nvSpPr>
        <xdr:cNvPr id="275" name="その他該当値テキスト"/>
        <xdr:cNvSpPr txBox="1"/>
      </xdr:nvSpPr>
      <xdr:spPr>
        <a:xfrm>
          <a:off x="16598900" y="977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6" name="楕円 275"/>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58981</xdr:rowOff>
    </xdr:from>
    <xdr:ext cx="736600" cy="259045"/>
    <xdr:sp macro="" textlink="">
      <xdr:nvSpPr>
        <xdr:cNvPr id="277" name="テキスト ボックス 276"/>
        <xdr:cNvSpPr txBox="1"/>
      </xdr:nvSpPr>
      <xdr:spPr>
        <a:xfrm>
          <a:off x="15290800" y="948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8" name="楕円 277"/>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72044</xdr:rowOff>
    </xdr:from>
    <xdr:ext cx="762000" cy="259045"/>
    <xdr:sp macro="" textlink="">
      <xdr:nvSpPr>
        <xdr:cNvPr id="279" name="テキスト ボックス 278"/>
        <xdr:cNvSpPr txBox="1"/>
      </xdr:nvSpPr>
      <xdr:spPr>
        <a:xfrm>
          <a:off x="14401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80" name="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81" name="テキスト ボックス 28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82" name="楕円 281"/>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117764</xdr:rowOff>
    </xdr:from>
    <xdr:ext cx="762000" cy="259045"/>
    <xdr:sp macro="" textlink="">
      <xdr:nvSpPr>
        <xdr:cNvPr id="283" name="テキスト ボックス 282"/>
        <xdr:cNvSpPr txBox="1"/>
      </xdr:nvSpPr>
      <xdr:spPr>
        <a:xfrm>
          <a:off x="12623800" y="95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補助費等における経常収支比率については、集中改革プラン等の推進により見直しや削減を進めてきており、類似団体平均と同等程度の水準で推移してきたが、広域連合に対する負担が増加している。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96520</xdr:rowOff>
    </xdr:to>
    <xdr:cxnSp macro="">
      <xdr:nvCxnSpPr>
        <xdr:cNvPr id="316" name="直線コネクタ 315"/>
        <xdr:cNvCxnSpPr/>
      </xdr:nvCxnSpPr>
      <xdr:spPr>
        <a:xfrm>
          <a:off x="15671800" y="655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39</xdr:row>
      <xdr:rowOff>24130</xdr:rowOff>
    </xdr:to>
    <xdr:cxnSp macro="">
      <xdr:nvCxnSpPr>
        <xdr:cNvPr id="319" name="直線コネクタ 318"/>
        <xdr:cNvCxnSpPr/>
      </xdr:nvCxnSpPr>
      <xdr:spPr>
        <a:xfrm flipV="1">
          <a:off x="14782800" y="6550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54610</xdr:rowOff>
    </xdr:to>
    <xdr:cxnSp macro="">
      <xdr:nvCxnSpPr>
        <xdr:cNvPr id="322" name="直線コネクタ 321"/>
        <xdr:cNvCxnSpPr/>
      </xdr:nvCxnSpPr>
      <xdr:spPr>
        <a:xfrm flipV="1">
          <a:off x="13893800" y="6710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54610</xdr:rowOff>
    </xdr:from>
    <xdr:to>
      <xdr:col>69</xdr:col>
      <xdr:colOff>92075</xdr:colOff>
      <xdr:row>39</xdr:row>
      <xdr:rowOff>54610</xdr:rowOff>
    </xdr:to>
    <xdr:cxnSp macro="">
      <xdr:nvCxnSpPr>
        <xdr:cNvPr id="325" name="直線コネクタ 324"/>
        <xdr:cNvCxnSpPr/>
      </xdr:nvCxnSpPr>
      <xdr:spPr>
        <a:xfrm>
          <a:off x="13004800" y="674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5" name="楕円 334"/>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6"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7" name="楕円 336"/>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8" name="テキスト ボックス 337"/>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9" name="楕円 338"/>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40" name="テキスト ボックス 339"/>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41" name="楕円 340"/>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42" name="テキスト ボックス 341"/>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xdr:rowOff>
    </xdr:from>
    <xdr:to>
      <xdr:col>65</xdr:col>
      <xdr:colOff>53975</xdr:colOff>
      <xdr:row>39</xdr:row>
      <xdr:rowOff>105410</xdr:rowOff>
    </xdr:to>
    <xdr:sp macro="" textlink="">
      <xdr:nvSpPr>
        <xdr:cNvPr id="343" name="楕円 342"/>
        <xdr:cNvSpPr/>
      </xdr:nvSpPr>
      <xdr:spPr>
        <a:xfrm>
          <a:off x="12954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90187</xdr:rowOff>
    </xdr:from>
    <xdr:ext cx="762000" cy="259045"/>
    <xdr:sp macro="" textlink="">
      <xdr:nvSpPr>
        <xdr:cNvPr id="344" name="テキスト ボックス 343"/>
        <xdr:cNvSpPr txBox="1"/>
      </xdr:nvSpPr>
      <xdr:spPr>
        <a:xfrm>
          <a:off x="12623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97282</xdr:rowOff>
    </xdr:to>
    <xdr:cxnSp macro="">
      <xdr:nvCxnSpPr>
        <xdr:cNvPr id="374" name="直線コネクタ 373"/>
        <xdr:cNvCxnSpPr/>
      </xdr:nvCxnSpPr>
      <xdr:spPr>
        <a:xfrm flipV="1">
          <a:off x="3987800" y="132897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124713</xdr:rowOff>
    </xdr:to>
    <xdr:cxnSp macro="">
      <xdr:nvCxnSpPr>
        <xdr:cNvPr id="377" name="直線コネクタ 376"/>
        <xdr:cNvCxnSpPr/>
      </xdr:nvCxnSpPr>
      <xdr:spPr>
        <a:xfrm flipV="1">
          <a:off x="3098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124713</xdr:rowOff>
    </xdr:to>
    <xdr:cxnSp macro="">
      <xdr:nvCxnSpPr>
        <xdr:cNvPr id="380" name="直線コネクタ 379"/>
        <xdr:cNvCxnSpPr/>
      </xdr:nvCxnSpPr>
      <xdr:spPr>
        <a:xfrm>
          <a:off x="2209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120142</xdr:rowOff>
    </xdr:to>
    <xdr:cxnSp macro="">
      <xdr:nvCxnSpPr>
        <xdr:cNvPr id="383" name="直線コネクタ 382"/>
        <xdr:cNvCxnSpPr/>
      </xdr:nvCxnSpPr>
      <xdr:spPr>
        <a:xfrm>
          <a:off x="1320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3" name="楕円 392"/>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94"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5" name="楕円 394"/>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96" name="テキスト ボックス 39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7" name="楕円 396"/>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8" name="テキスト ボックス 39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9" name="楕円 398"/>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400" name="テキスト ボックス 39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401" name="楕円 400"/>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402" name="テキスト ボックス 40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77</xdr:row>
      <xdr:rowOff>134620</xdr:rowOff>
    </xdr:to>
    <xdr:cxnSp macro="">
      <xdr:nvCxnSpPr>
        <xdr:cNvPr id="435" name="直線コネクタ 434"/>
        <xdr:cNvCxnSpPr/>
      </xdr:nvCxnSpPr>
      <xdr:spPr>
        <a:xfrm>
          <a:off x="15671800" y="1316101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142239</xdr:rowOff>
    </xdr:to>
    <xdr:cxnSp macro="">
      <xdr:nvCxnSpPr>
        <xdr:cNvPr id="438" name="直線コネクタ 437"/>
        <xdr:cNvCxnSpPr/>
      </xdr:nvCxnSpPr>
      <xdr:spPr>
        <a:xfrm flipV="1">
          <a:off x="14782800" y="131610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78</xdr:row>
      <xdr:rowOff>77470</xdr:rowOff>
    </xdr:to>
    <xdr:cxnSp macro="">
      <xdr:nvCxnSpPr>
        <xdr:cNvPr id="441" name="直線コネクタ 440"/>
        <xdr:cNvCxnSpPr/>
      </xdr:nvCxnSpPr>
      <xdr:spPr>
        <a:xfrm flipV="1">
          <a:off x="13893800" y="133438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77470</xdr:rowOff>
    </xdr:from>
    <xdr:to>
      <xdr:col>69</xdr:col>
      <xdr:colOff>92075</xdr:colOff>
      <xdr:row>78</xdr:row>
      <xdr:rowOff>111761</xdr:rowOff>
    </xdr:to>
    <xdr:cxnSp macro="">
      <xdr:nvCxnSpPr>
        <xdr:cNvPr id="444" name="直線コネクタ 443"/>
        <xdr:cNvCxnSpPr/>
      </xdr:nvCxnSpPr>
      <xdr:spPr>
        <a:xfrm flipV="1">
          <a:off x="13004800" y="13450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54" name="楕円 453"/>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55"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56" name="楕円 455"/>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20337</xdr:rowOff>
    </xdr:from>
    <xdr:ext cx="736600" cy="259045"/>
    <xdr:sp macro="" textlink="">
      <xdr:nvSpPr>
        <xdr:cNvPr id="457" name="テキスト ボックス 456"/>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91439</xdr:rowOff>
    </xdr:from>
    <xdr:to>
      <xdr:col>74</xdr:col>
      <xdr:colOff>31750</xdr:colOff>
      <xdr:row>78</xdr:row>
      <xdr:rowOff>21589</xdr:rowOff>
    </xdr:to>
    <xdr:sp macro="" textlink="">
      <xdr:nvSpPr>
        <xdr:cNvPr id="458" name="楕円 457"/>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31766</xdr:rowOff>
    </xdr:from>
    <xdr:ext cx="762000" cy="259045"/>
    <xdr:sp macro="" textlink="">
      <xdr:nvSpPr>
        <xdr:cNvPr id="459" name="テキスト ボックス 458"/>
        <xdr:cNvSpPr txBox="1"/>
      </xdr:nvSpPr>
      <xdr:spPr>
        <a:xfrm>
          <a:off x="14401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26670</xdr:rowOff>
    </xdr:from>
    <xdr:to>
      <xdr:col>69</xdr:col>
      <xdr:colOff>142875</xdr:colOff>
      <xdr:row>78</xdr:row>
      <xdr:rowOff>128270</xdr:rowOff>
    </xdr:to>
    <xdr:sp macro="" textlink="">
      <xdr:nvSpPr>
        <xdr:cNvPr id="460" name="楕円 459"/>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138447</xdr:rowOff>
    </xdr:from>
    <xdr:ext cx="762000" cy="259045"/>
    <xdr:sp macro="" textlink="">
      <xdr:nvSpPr>
        <xdr:cNvPr id="461" name="テキスト ボックス 460"/>
        <xdr:cNvSpPr txBox="1"/>
      </xdr:nvSpPr>
      <xdr:spPr>
        <a:xfrm>
          <a:off x="13512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62" name="楕円 461"/>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63" name="テキスト ボックス 462"/>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88909</xdr:rowOff>
    </xdr:from>
    <xdr:to>
      <xdr:col>29</xdr:col>
      <xdr:colOff>127000</xdr:colOff>
      <xdr:row>16</xdr:row>
      <xdr:rowOff>101610</xdr:rowOff>
    </xdr:to>
    <xdr:cxnSp macro="">
      <xdr:nvCxnSpPr>
        <xdr:cNvPr id="47" name="直線コネクタ 46"/>
        <xdr:cNvCxnSpPr/>
      </xdr:nvCxnSpPr>
      <xdr:spPr bwMode="auto">
        <a:xfrm flipV="1">
          <a:off x="5003800" y="2879734"/>
          <a:ext cx="647700" cy="12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73686</xdr:rowOff>
    </xdr:from>
    <xdr:ext cx="762000" cy="259045"/>
    <xdr:sp macro="" textlink="">
      <xdr:nvSpPr>
        <xdr:cNvPr id="48" name="人口1人当たり決算額の推移平均値テキスト130"/>
        <xdr:cNvSpPr txBox="1"/>
      </xdr:nvSpPr>
      <xdr:spPr>
        <a:xfrm>
          <a:off x="5740400" y="2864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101610</xdr:rowOff>
    </xdr:from>
    <xdr:to>
      <xdr:col>26</xdr:col>
      <xdr:colOff>50800</xdr:colOff>
      <xdr:row>16</xdr:row>
      <xdr:rowOff>103572</xdr:rowOff>
    </xdr:to>
    <xdr:cxnSp macro="">
      <xdr:nvCxnSpPr>
        <xdr:cNvPr id="50" name="直線コネクタ 49"/>
        <xdr:cNvCxnSpPr/>
      </xdr:nvCxnSpPr>
      <xdr:spPr bwMode="auto">
        <a:xfrm flipV="1">
          <a:off x="4305300" y="2892435"/>
          <a:ext cx="698500" cy="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103572</xdr:rowOff>
    </xdr:from>
    <xdr:to>
      <xdr:col>22</xdr:col>
      <xdr:colOff>114300</xdr:colOff>
      <xdr:row>16</xdr:row>
      <xdr:rowOff>120753</xdr:rowOff>
    </xdr:to>
    <xdr:cxnSp macro="">
      <xdr:nvCxnSpPr>
        <xdr:cNvPr id="53" name="直線コネクタ 52"/>
        <xdr:cNvCxnSpPr/>
      </xdr:nvCxnSpPr>
      <xdr:spPr bwMode="auto">
        <a:xfrm flipV="1">
          <a:off x="3606800" y="2894397"/>
          <a:ext cx="698500" cy="17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120753</xdr:rowOff>
    </xdr:from>
    <xdr:to>
      <xdr:col>18</xdr:col>
      <xdr:colOff>177800</xdr:colOff>
      <xdr:row>16</xdr:row>
      <xdr:rowOff>124552</xdr:rowOff>
    </xdr:to>
    <xdr:cxnSp macro="">
      <xdr:nvCxnSpPr>
        <xdr:cNvPr id="56" name="直線コネクタ 55"/>
        <xdr:cNvCxnSpPr/>
      </xdr:nvCxnSpPr>
      <xdr:spPr bwMode="auto">
        <a:xfrm flipV="1">
          <a:off x="2908300" y="2911578"/>
          <a:ext cx="698500" cy="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38109</xdr:rowOff>
    </xdr:from>
    <xdr:to>
      <xdr:col>29</xdr:col>
      <xdr:colOff>177800</xdr:colOff>
      <xdr:row>16</xdr:row>
      <xdr:rowOff>139709</xdr:rowOff>
    </xdr:to>
    <xdr:sp macro="" textlink="">
      <xdr:nvSpPr>
        <xdr:cNvPr id="66" name="楕円 65"/>
        <xdr:cNvSpPr/>
      </xdr:nvSpPr>
      <xdr:spPr bwMode="auto">
        <a:xfrm>
          <a:off x="5600700" y="282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54636</xdr:rowOff>
    </xdr:from>
    <xdr:ext cx="762000" cy="259045"/>
    <xdr:sp macro="" textlink="">
      <xdr:nvSpPr>
        <xdr:cNvPr id="67" name="人口1人当たり決算額の推移該当値テキスト130"/>
        <xdr:cNvSpPr txBox="1"/>
      </xdr:nvSpPr>
      <xdr:spPr>
        <a:xfrm>
          <a:off x="5740400" y="26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50810</xdr:rowOff>
    </xdr:from>
    <xdr:to>
      <xdr:col>26</xdr:col>
      <xdr:colOff>101600</xdr:colOff>
      <xdr:row>16</xdr:row>
      <xdr:rowOff>152410</xdr:rowOff>
    </xdr:to>
    <xdr:sp macro="" textlink="">
      <xdr:nvSpPr>
        <xdr:cNvPr id="68" name="楕円 67"/>
        <xdr:cNvSpPr/>
      </xdr:nvSpPr>
      <xdr:spPr bwMode="auto">
        <a:xfrm>
          <a:off x="4953000" y="284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162587</xdr:rowOff>
    </xdr:from>
    <xdr:ext cx="736600" cy="259045"/>
    <xdr:sp macro="" textlink="">
      <xdr:nvSpPr>
        <xdr:cNvPr id="69" name="テキスト ボックス 68"/>
        <xdr:cNvSpPr txBox="1"/>
      </xdr:nvSpPr>
      <xdr:spPr>
        <a:xfrm>
          <a:off x="4622800" y="261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52772</xdr:rowOff>
    </xdr:from>
    <xdr:to>
      <xdr:col>22</xdr:col>
      <xdr:colOff>165100</xdr:colOff>
      <xdr:row>16</xdr:row>
      <xdr:rowOff>154372</xdr:rowOff>
    </xdr:to>
    <xdr:sp macro="" textlink="">
      <xdr:nvSpPr>
        <xdr:cNvPr id="70" name="楕円 69"/>
        <xdr:cNvSpPr/>
      </xdr:nvSpPr>
      <xdr:spPr bwMode="auto">
        <a:xfrm>
          <a:off x="4254500" y="284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164549</xdr:rowOff>
    </xdr:from>
    <xdr:ext cx="762000" cy="259045"/>
    <xdr:sp macro="" textlink="">
      <xdr:nvSpPr>
        <xdr:cNvPr id="71" name="テキスト ボックス 70"/>
        <xdr:cNvSpPr txBox="1"/>
      </xdr:nvSpPr>
      <xdr:spPr>
        <a:xfrm>
          <a:off x="3924300" y="261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69953</xdr:rowOff>
    </xdr:from>
    <xdr:to>
      <xdr:col>19</xdr:col>
      <xdr:colOff>38100</xdr:colOff>
      <xdr:row>17</xdr:row>
      <xdr:rowOff>103</xdr:rowOff>
    </xdr:to>
    <xdr:sp macro="" textlink="">
      <xdr:nvSpPr>
        <xdr:cNvPr id="72" name="楕円 71"/>
        <xdr:cNvSpPr/>
      </xdr:nvSpPr>
      <xdr:spPr bwMode="auto">
        <a:xfrm>
          <a:off x="3556000" y="286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10280</xdr:rowOff>
    </xdr:from>
    <xdr:ext cx="762000" cy="259045"/>
    <xdr:sp macro="" textlink="">
      <xdr:nvSpPr>
        <xdr:cNvPr id="73" name="テキスト ボックス 72"/>
        <xdr:cNvSpPr txBox="1"/>
      </xdr:nvSpPr>
      <xdr:spPr>
        <a:xfrm>
          <a:off x="3225800" y="262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73752</xdr:rowOff>
    </xdr:from>
    <xdr:to>
      <xdr:col>15</xdr:col>
      <xdr:colOff>101600</xdr:colOff>
      <xdr:row>17</xdr:row>
      <xdr:rowOff>3902</xdr:rowOff>
    </xdr:to>
    <xdr:sp macro="" textlink="">
      <xdr:nvSpPr>
        <xdr:cNvPr id="74" name="楕円 73"/>
        <xdr:cNvSpPr/>
      </xdr:nvSpPr>
      <xdr:spPr bwMode="auto">
        <a:xfrm>
          <a:off x="2857500" y="286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14079</xdr:rowOff>
    </xdr:from>
    <xdr:ext cx="762000" cy="259045"/>
    <xdr:sp macro="" textlink="">
      <xdr:nvSpPr>
        <xdr:cNvPr id="75" name="テキスト ボックス 74"/>
        <xdr:cNvSpPr txBox="1"/>
      </xdr:nvSpPr>
      <xdr:spPr>
        <a:xfrm>
          <a:off x="2527300" y="263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186036</xdr:rowOff>
    </xdr:from>
    <xdr:to>
      <xdr:col>29</xdr:col>
      <xdr:colOff>127000</xdr:colOff>
      <xdr:row>34</xdr:row>
      <xdr:rowOff>277933</xdr:rowOff>
    </xdr:to>
    <xdr:cxnSp macro="">
      <xdr:nvCxnSpPr>
        <xdr:cNvPr id="108" name="直線コネクタ 107"/>
        <xdr:cNvCxnSpPr/>
      </xdr:nvCxnSpPr>
      <xdr:spPr bwMode="auto">
        <a:xfrm flipV="1">
          <a:off x="5003800" y="6453486"/>
          <a:ext cx="647700" cy="9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277933</xdr:rowOff>
    </xdr:from>
    <xdr:to>
      <xdr:col>26</xdr:col>
      <xdr:colOff>50800</xdr:colOff>
      <xdr:row>35</xdr:row>
      <xdr:rowOff>78270</xdr:rowOff>
    </xdr:to>
    <xdr:cxnSp macro="">
      <xdr:nvCxnSpPr>
        <xdr:cNvPr id="111" name="直線コネクタ 110"/>
        <xdr:cNvCxnSpPr/>
      </xdr:nvCxnSpPr>
      <xdr:spPr bwMode="auto">
        <a:xfrm flipV="1">
          <a:off x="4305300" y="6545383"/>
          <a:ext cx="698500" cy="143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78270</xdr:rowOff>
    </xdr:from>
    <xdr:to>
      <xdr:col>22</xdr:col>
      <xdr:colOff>114300</xdr:colOff>
      <xdr:row>35</xdr:row>
      <xdr:rowOff>179921</xdr:rowOff>
    </xdr:to>
    <xdr:cxnSp macro="">
      <xdr:nvCxnSpPr>
        <xdr:cNvPr id="114" name="直線コネクタ 113"/>
        <xdr:cNvCxnSpPr/>
      </xdr:nvCxnSpPr>
      <xdr:spPr bwMode="auto">
        <a:xfrm flipV="1">
          <a:off x="3606800" y="6688620"/>
          <a:ext cx="698500" cy="10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171272</xdr:rowOff>
    </xdr:from>
    <xdr:to>
      <xdr:col>18</xdr:col>
      <xdr:colOff>177800</xdr:colOff>
      <xdr:row>35</xdr:row>
      <xdr:rowOff>179921</xdr:rowOff>
    </xdr:to>
    <xdr:cxnSp macro="">
      <xdr:nvCxnSpPr>
        <xdr:cNvPr id="117" name="直線コネクタ 116"/>
        <xdr:cNvCxnSpPr/>
      </xdr:nvCxnSpPr>
      <xdr:spPr bwMode="auto">
        <a:xfrm>
          <a:off x="2908300" y="6781622"/>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135236</xdr:rowOff>
    </xdr:from>
    <xdr:to>
      <xdr:col>29</xdr:col>
      <xdr:colOff>177800</xdr:colOff>
      <xdr:row>34</xdr:row>
      <xdr:rowOff>236836</xdr:rowOff>
    </xdr:to>
    <xdr:sp macro="" textlink="">
      <xdr:nvSpPr>
        <xdr:cNvPr id="127" name="楕円 126"/>
        <xdr:cNvSpPr/>
      </xdr:nvSpPr>
      <xdr:spPr bwMode="auto">
        <a:xfrm>
          <a:off x="5600700" y="640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323213</xdr:rowOff>
    </xdr:from>
    <xdr:ext cx="762000" cy="259045"/>
    <xdr:sp macro="" textlink="">
      <xdr:nvSpPr>
        <xdr:cNvPr id="128" name="人口1人当たり決算額の推移該当値テキスト445"/>
        <xdr:cNvSpPr txBox="1"/>
      </xdr:nvSpPr>
      <xdr:spPr>
        <a:xfrm>
          <a:off x="5740400" y="62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227133</xdr:rowOff>
    </xdr:from>
    <xdr:to>
      <xdr:col>26</xdr:col>
      <xdr:colOff>101600</xdr:colOff>
      <xdr:row>34</xdr:row>
      <xdr:rowOff>328733</xdr:rowOff>
    </xdr:to>
    <xdr:sp macro="" textlink="">
      <xdr:nvSpPr>
        <xdr:cNvPr id="129" name="楕円 128"/>
        <xdr:cNvSpPr/>
      </xdr:nvSpPr>
      <xdr:spPr bwMode="auto">
        <a:xfrm>
          <a:off x="4953000" y="649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338910</xdr:rowOff>
    </xdr:from>
    <xdr:ext cx="736600" cy="259045"/>
    <xdr:sp macro="" textlink="">
      <xdr:nvSpPr>
        <xdr:cNvPr id="130" name="テキスト ボックス 129"/>
        <xdr:cNvSpPr txBox="1"/>
      </xdr:nvSpPr>
      <xdr:spPr>
        <a:xfrm>
          <a:off x="4622800" y="626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27470</xdr:rowOff>
    </xdr:from>
    <xdr:to>
      <xdr:col>22</xdr:col>
      <xdr:colOff>165100</xdr:colOff>
      <xdr:row>35</xdr:row>
      <xdr:rowOff>129070</xdr:rowOff>
    </xdr:to>
    <xdr:sp macro="" textlink="">
      <xdr:nvSpPr>
        <xdr:cNvPr id="131" name="楕円 130"/>
        <xdr:cNvSpPr/>
      </xdr:nvSpPr>
      <xdr:spPr bwMode="auto">
        <a:xfrm>
          <a:off x="4254500" y="663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139247</xdr:rowOff>
    </xdr:from>
    <xdr:ext cx="762000" cy="259045"/>
    <xdr:sp macro="" textlink="">
      <xdr:nvSpPr>
        <xdr:cNvPr id="132" name="テキスト ボックス 131"/>
        <xdr:cNvSpPr txBox="1"/>
      </xdr:nvSpPr>
      <xdr:spPr>
        <a:xfrm>
          <a:off x="3924300" y="64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129121</xdr:rowOff>
    </xdr:from>
    <xdr:to>
      <xdr:col>19</xdr:col>
      <xdr:colOff>38100</xdr:colOff>
      <xdr:row>35</xdr:row>
      <xdr:rowOff>230721</xdr:rowOff>
    </xdr:to>
    <xdr:sp macro="" textlink="">
      <xdr:nvSpPr>
        <xdr:cNvPr id="133" name="楕円 132"/>
        <xdr:cNvSpPr/>
      </xdr:nvSpPr>
      <xdr:spPr bwMode="auto">
        <a:xfrm>
          <a:off x="3556000" y="673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215498</xdr:rowOff>
    </xdr:from>
    <xdr:ext cx="762000" cy="259045"/>
    <xdr:sp macro="" textlink="">
      <xdr:nvSpPr>
        <xdr:cNvPr id="134" name="テキスト ボックス 133"/>
        <xdr:cNvSpPr txBox="1"/>
      </xdr:nvSpPr>
      <xdr:spPr>
        <a:xfrm>
          <a:off x="3225800" y="68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120472</xdr:rowOff>
    </xdr:from>
    <xdr:to>
      <xdr:col>15</xdr:col>
      <xdr:colOff>101600</xdr:colOff>
      <xdr:row>35</xdr:row>
      <xdr:rowOff>222072</xdr:rowOff>
    </xdr:to>
    <xdr:sp macro="" textlink="">
      <xdr:nvSpPr>
        <xdr:cNvPr id="135" name="楕円 134"/>
        <xdr:cNvSpPr/>
      </xdr:nvSpPr>
      <xdr:spPr bwMode="auto">
        <a:xfrm>
          <a:off x="28575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206849</xdr:rowOff>
    </xdr:from>
    <xdr:ext cx="762000" cy="259045"/>
    <xdr:sp macro="" textlink="">
      <xdr:nvSpPr>
        <xdr:cNvPr id="136" name="テキスト ボックス 135"/>
        <xdr:cNvSpPr txBox="1"/>
      </xdr:nvSpPr>
      <xdr:spPr>
        <a:xfrm>
          <a:off x="2527300" y="681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10,051
237.10
9,323,142
8,757,073
497,454
4,463,270
7,485,788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24166</xdr:rowOff>
    </xdr:from>
    <xdr:to>
      <xdr:col>24</xdr:col>
      <xdr:colOff>63500</xdr:colOff>
      <xdr:row>36</xdr:row>
      <xdr:rowOff>41621</xdr:rowOff>
    </xdr:to>
    <xdr:cxnSp macro="">
      <xdr:nvCxnSpPr>
        <xdr:cNvPr id="58" name="直線コネクタ 57"/>
        <xdr:cNvCxnSpPr/>
      </xdr:nvCxnSpPr>
      <xdr:spPr>
        <a:xfrm flipV="1">
          <a:off x="3797300" y="6196366"/>
          <a:ext cx="8382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39015</xdr:rowOff>
    </xdr:from>
    <xdr:to>
      <xdr:col>19</xdr:col>
      <xdr:colOff>177800</xdr:colOff>
      <xdr:row>36</xdr:row>
      <xdr:rowOff>41621</xdr:rowOff>
    </xdr:to>
    <xdr:cxnSp macro="">
      <xdr:nvCxnSpPr>
        <xdr:cNvPr id="61" name="直線コネクタ 60"/>
        <xdr:cNvCxnSpPr/>
      </xdr:nvCxnSpPr>
      <xdr:spPr>
        <a:xfrm>
          <a:off x="2908300" y="6211215"/>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39015</xdr:rowOff>
    </xdr:from>
    <xdr:to>
      <xdr:col>15</xdr:col>
      <xdr:colOff>50800</xdr:colOff>
      <xdr:row>36</xdr:row>
      <xdr:rowOff>48511</xdr:rowOff>
    </xdr:to>
    <xdr:cxnSp macro="">
      <xdr:nvCxnSpPr>
        <xdr:cNvPr id="64" name="直線コネクタ 63"/>
        <xdr:cNvCxnSpPr/>
      </xdr:nvCxnSpPr>
      <xdr:spPr>
        <a:xfrm flipV="1">
          <a:off x="2019300" y="6211215"/>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48511</xdr:rowOff>
    </xdr:from>
    <xdr:to>
      <xdr:col>10</xdr:col>
      <xdr:colOff>114300</xdr:colOff>
      <xdr:row>36</xdr:row>
      <xdr:rowOff>57665</xdr:rowOff>
    </xdr:to>
    <xdr:cxnSp macro="">
      <xdr:nvCxnSpPr>
        <xdr:cNvPr id="67" name="直線コネクタ 66"/>
        <xdr:cNvCxnSpPr/>
      </xdr:nvCxnSpPr>
      <xdr:spPr>
        <a:xfrm flipV="1">
          <a:off x="1130300" y="6220711"/>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144816</xdr:rowOff>
    </xdr:from>
    <xdr:to>
      <xdr:col>24</xdr:col>
      <xdr:colOff>114300</xdr:colOff>
      <xdr:row>36</xdr:row>
      <xdr:rowOff>74966</xdr:rowOff>
    </xdr:to>
    <xdr:sp macro="" textlink="">
      <xdr:nvSpPr>
        <xdr:cNvPr id="77" name="楕円 76"/>
        <xdr:cNvSpPr/>
      </xdr:nvSpPr>
      <xdr:spPr>
        <a:xfrm>
          <a:off x="4584700" y="61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123243</xdr:rowOff>
    </xdr:from>
    <xdr:ext cx="599010" cy="259045"/>
    <xdr:sp macro="" textlink="">
      <xdr:nvSpPr>
        <xdr:cNvPr id="78" name="人件費該当値テキスト"/>
        <xdr:cNvSpPr txBox="1"/>
      </xdr:nvSpPr>
      <xdr:spPr>
        <a:xfrm>
          <a:off x="4686300" y="612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162271</xdr:rowOff>
    </xdr:from>
    <xdr:to>
      <xdr:col>20</xdr:col>
      <xdr:colOff>38100</xdr:colOff>
      <xdr:row>36</xdr:row>
      <xdr:rowOff>92421</xdr:rowOff>
    </xdr:to>
    <xdr:sp macro="" textlink="">
      <xdr:nvSpPr>
        <xdr:cNvPr id="79" name="楕円 78"/>
        <xdr:cNvSpPr/>
      </xdr:nvSpPr>
      <xdr:spPr>
        <a:xfrm>
          <a:off x="3746500" y="61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83548</xdr:rowOff>
    </xdr:from>
    <xdr:ext cx="534377" cy="259045"/>
    <xdr:sp macro="" textlink="">
      <xdr:nvSpPr>
        <xdr:cNvPr id="80" name="テキスト ボックス 79"/>
        <xdr:cNvSpPr txBox="1"/>
      </xdr:nvSpPr>
      <xdr:spPr>
        <a:xfrm>
          <a:off x="3530111" y="62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159665</xdr:rowOff>
    </xdr:from>
    <xdr:to>
      <xdr:col>15</xdr:col>
      <xdr:colOff>101600</xdr:colOff>
      <xdr:row>36</xdr:row>
      <xdr:rowOff>89815</xdr:rowOff>
    </xdr:to>
    <xdr:sp macro="" textlink="">
      <xdr:nvSpPr>
        <xdr:cNvPr id="81" name="楕円 80"/>
        <xdr:cNvSpPr/>
      </xdr:nvSpPr>
      <xdr:spPr>
        <a:xfrm>
          <a:off x="2857500" y="61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80942</xdr:rowOff>
    </xdr:from>
    <xdr:ext cx="534377" cy="259045"/>
    <xdr:sp macro="" textlink="">
      <xdr:nvSpPr>
        <xdr:cNvPr id="82" name="テキスト ボックス 81"/>
        <xdr:cNvSpPr txBox="1"/>
      </xdr:nvSpPr>
      <xdr:spPr>
        <a:xfrm>
          <a:off x="2641111" y="62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169161</xdr:rowOff>
    </xdr:from>
    <xdr:to>
      <xdr:col>10</xdr:col>
      <xdr:colOff>165100</xdr:colOff>
      <xdr:row>36</xdr:row>
      <xdr:rowOff>99311</xdr:rowOff>
    </xdr:to>
    <xdr:sp macro="" textlink="">
      <xdr:nvSpPr>
        <xdr:cNvPr id="83" name="楕円 82"/>
        <xdr:cNvSpPr/>
      </xdr:nvSpPr>
      <xdr:spPr>
        <a:xfrm>
          <a:off x="1968500" y="61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115838</xdr:rowOff>
    </xdr:from>
    <xdr:ext cx="534377" cy="259045"/>
    <xdr:sp macro="" textlink="">
      <xdr:nvSpPr>
        <xdr:cNvPr id="84" name="テキスト ボックス 83"/>
        <xdr:cNvSpPr txBox="1"/>
      </xdr:nvSpPr>
      <xdr:spPr>
        <a:xfrm>
          <a:off x="1752111" y="59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6865</xdr:rowOff>
    </xdr:from>
    <xdr:to>
      <xdr:col>6</xdr:col>
      <xdr:colOff>38100</xdr:colOff>
      <xdr:row>36</xdr:row>
      <xdr:rowOff>108465</xdr:rowOff>
    </xdr:to>
    <xdr:sp macro="" textlink="">
      <xdr:nvSpPr>
        <xdr:cNvPr id="85" name="楕円 84"/>
        <xdr:cNvSpPr/>
      </xdr:nvSpPr>
      <xdr:spPr>
        <a:xfrm>
          <a:off x="1079500" y="61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124992</xdr:rowOff>
    </xdr:from>
    <xdr:ext cx="534377" cy="259045"/>
    <xdr:sp macro="" textlink="">
      <xdr:nvSpPr>
        <xdr:cNvPr id="86" name="テキスト ボックス 85"/>
        <xdr:cNvSpPr txBox="1"/>
      </xdr:nvSpPr>
      <xdr:spPr>
        <a:xfrm>
          <a:off x="863111" y="59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27091</xdr:rowOff>
    </xdr:from>
    <xdr:to>
      <xdr:col>24</xdr:col>
      <xdr:colOff>63500</xdr:colOff>
      <xdr:row>55</xdr:row>
      <xdr:rowOff>83410</xdr:rowOff>
    </xdr:to>
    <xdr:cxnSp macro="">
      <xdr:nvCxnSpPr>
        <xdr:cNvPr id="113" name="直線コネクタ 112"/>
        <xdr:cNvCxnSpPr/>
      </xdr:nvCxnSpPr>
      <xdr:spPr>
        <a:xfrm flipV="1">
          <a:off x="3797300" y="9456841"/>
          <a:ext cx="838200" cy="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83410</xdr:rowOff>
    </xdr:from>
    <xdr:to>
      <xdr:col>19</xdr:col>
      <xdr:colOff>177800</xdr:colOff>
      <xdr:row>55</xdr:row>
      <xdr:rowOff>147756</xdr:rowOff>
    </xdr:to>
    <xdr:cxnSp macro="">
      <xdr:nvCxnSpPr>
        <xdr:cNvPr id="116" name="直線コネクタ 115"/>
        <xdr:cNvCxnSpPr/>
      </xdr:nvCxnSpPr>
      <xdr:spPr>
        <a:xfrm flipV="1">
          <a:off x="2908300" y="95131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147756</xdr:rowOff>
    </xdr:from>
    <xdr:to>
      <xdr:col>15</xdr:col>
      <xdr:colOff>50800</xdr:colOff>
      <xdr:row>56</xdr:row>
      <xdr:rowOff>23411</xdr:rowOff>
    </xdr:to>
    <xdr:cxnSp macro="">
      <xdr:nvCxnSpPr>
        <xdr:cNvPr id="119" name="直線コネクタ 118"/>
        <xdr:cNvCxnSpPr/>
      </xdr:nvCxnSpPr>
      <xdr:spPr>
        <a:xfrm flipV="1">
          <a:off x="2019300" y="9577506"/>
          <a:ext cx="889000" cy="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23411</xdr:rowOff>
    </xdr:from>
    <xdr:to>
      <xdr:col>10</xdr:col>
      <xdr:colOff>114300</xdr:colOff>
      <xdr:row>56</xdr:row>
      <xdr:rowOff>35440</xdr:rowOff>
    </xdr:to>
    <xdr:cxnSp macro="">
      <xdr:nvCxnSpPr>
        <xdr:cNvPr id="122" name="直線コネクタ 121"/>
        <xdr:cNvCxnSpPr/>
      </xdr:nvCxnSpPr>
      <xdr:spPr>
        <a:xfrm flipV="1">
          <a:off x="1130300" y="9624611"/>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147741</xdr:rowOff>
    </xdr:from>
    <xdr:to>
      <xdr:col>24</xdr:col>
      <xdr:colOff>114300</xdr:colOff>
      <xdr:row>55</xdr:row>
      <xdr:rowOff>77891</xdr:rowOff>
    </xdr:to>
    <xdr:sp macro="" textlink="">
      <xdr:nvSpPr>
        <xdr:cNvPr id="132" name="楕円 131"/>
        <xdr:cNvSpPr/>
      </xdr:nvSpPr>
      <xdr:spPr>
        <a:xfrm>
          <a:off x="4584700" y="94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170618</xdr:rowOff>
    </xdr:from>
    <xdr:ext cx="599010" cy="259045"/>
    <xdr:sp macro="" textlink="">
      <xdr:nvSpPr>
        <xdr:cNvPr id="133" name="物件費該当値テキスト"/>
        <xdr:cNvSpPr txBox="1"/>
      </xdr:nvSpPr>
      <xdr:spPr>
        <a:xfrm>
          <a:off x="4686300" y="925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32610</xdr:rowOff>
    </xdr:from>
    <xdr:to>
      <xdr:col>20</xdr:col>
      <xdr:colOff>38100</xdr:colOff>
      <xdr:row>55</xdr:row>
      <xdr:rowOff>134210</xdr:rowOff>
    </xdr:to>
    <xdr:sp macro="" textlink="">
      <xdr:nvSpPr>
        <xdr:cNvPr id="134" name="楕円 133"/>
        <xdr:cNvSpPr/>
      </xdr:nvSpPr>
      <xdr:spPr>
        <a:xfrm>
          <a:off x="3746500" y="94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150737</xdr:rowOff>
    </xdr:from>
    <xdr:ext cx="599010" cy="259045"/>
    <xdr:sp macro="" textlink="">
      <xdr:nvSpPr>
        <xdr:cNvPr id="135" name="テキスト ボックス 134"/>
        <xdr:cNvSpPr txBox="1"/>
      </xdr:nvSpPr>
      <xdr:spPr>
        <a:xfrm>
          <a:off x="3497795" y="923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96956</xdr:rowOff>
    </xdr:from>
    <xdr:to>
      <xdr:col>15</xdr:col>
      <xdr:colOff>101600</xdr:colOff>
      <xdr:row>56</xdr:row>
      <xdr:rowOff>27106</xdr:rowOff>
    </xdr:to>
    <xdr:sp macro="" textlink="">
      <xdr:nvSpPr>
        <xdr:cNvPr id="136" name="楕円 135"/>
        <xdr:cNvSpPr/>
      </xdr:nvSpPr>
      <xdr:spPr>
        <a:xfrm>
          <a:off x="2857500" y="9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43633</xdr:rowOff>
    </xdr:from>
    <xdr:ext cx="599010" cy="259045"/>
    <xdr:sp macro="" textlink="">
      <xdr:nvSpPr>
        <xdr:cNvPr id="137" name="テキスト ボックス 136"/>
        <xdr:cNvSpPr txBox="1"/>
      </xdr:nvSpPr>
      <xdr:spPr>
        <a:xfrm>
          <a:off x="2608795" y="930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144061</xdr:rowOff>
    </xdr:from>
    <xdr:to>
      <xdr:col>10</xdr:col>
      <xdr:colOff>165100</xdr:colOff>
      <xdr:row>56</xdr:row>
      <xdr:rowOff>74211</xdr:rowOff>
    </xdr:to>
    <xdr:sp macro="" textlink="">
      <xdr:nvSpPr>
        <xdr:cNvPr id="138" name="楕円 137"/>
        <xdr:cNvSpPr/>
      </xdr:nvSpPr>
      <xdr:spPr>
        <a:xfrm>
          <a:off x="1968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90738</xdr:rowOff>
    </xdr:from>
    <xdr:ext cx="599010" cy="259045"/>
    <xdr:sp macro="" textlink="">
      <xdr:nvSpPr>
        <xdr:cNvPr id="139" name="テキスト ボックス 138"/>
        <xdr:cNvSpPr txBox="1"/>
      </xdr:nvSpPr>
      <xdr:spPr>
        <a:xfrm>
          <a:off x="1719795" y="934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156090</xdr:rowOff>
    </xdr:from>
    <xdr:to>
      <xdr:col>6</xdr:col>
      <xdr:colOff>38100</xdr:colOff>
      <xdr:row>56</xdr:row>
      <xdr:rowOff>86240</xdr:rowOff>
    </xdr:to>
    <xdr:sp macro="" textlink="">
      <xdr:nvSpPr>
        <xdr:cNvPr id="140" name="楕円 139"/>
        <xdr:cNvSpPr/>
      </xdr:nvSpPr>
      <xdr:spPr>
        <a:xfrm>
          <a:off x="1079500" y="95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102767</xdr:rowOff>
    </xdr:from>
    <xdr:ext cx="534377" cy="259045"/>
    <xdr:sp macro="" textlink="">
      <xdr:nvSpPr>
        <xdr:cNvPr id="141" name="テキスト ボックス 140"/>
        <xdr:cNvSpPr txBox="1"/>
      </xdr:nvSpPr>
      <xdr:spPr>
        <a:xfrm>
          <a:off x="863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43498</xdr:rowOff>
    </xdr:from>
    <xdr:to>
      <xdr:col>24</xdr:col>
      <xdr:colOff>63500</xdr:colOff>
      <xdr:row>78</xdr:row>
      <xdr:rowOff>93751</xdr:rowOff>
    </xdr:to>
    <xdr:cxnSp macro="">
      <xdr:nvCxnSpPr>
        <xdr:cNvPr id="170" name="直線コネクタ 169"/>
        <xdr:cNvCxnSpPr/>
      </xdr:nvCxnSpPr>
      <xdr:spPr>
        <a:xfrm>
          <a:off x="3797300" y="13416598"/>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43498</xdr:rowOff>
    </xdr:from>
    <xdr:to>
      <xdr:col>19</xdr:col>
      <xdr:colOff>177800</xdr:colOff>
      <xdr:row>78</xdr:row>
      <xdr:rowOff>95123</xdr:rowOff>
    </xdr:to>
    <xdr:cxnSp macro="">
      <xdr:nvCxnSpPr>
        <xdr:cNvPr id="173" name="直線コネクタ 172"/>
        <xdr:cNvCxnSpPr/>
      </xdr:nvCxnSpPr>
      <xdr:spPr>
        <a:xfrm flipV="1">
          <a:off x="2908300" y="13416598"/>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95123</xdr:rowOff>
    </xdr:from>
    <xdr:to>
      <xdr:col>15</xdr:col>
      <xdr:colOff>50800</xdr:colOff>
      <xdr:row>78</xdr:row>
      <xdr:rowOff>135243</xdr:rowOff>
    </xdr:to>
    <xdr:cxnSp macro="">
      <xdr:nvCxnSpPr>
        <xdr:cNvPr id="176" name="直線コネクタ 175"/>
        <xdr:cNvCxnSpPr/>
      </xdr:nvCxnSpPr>
      <xdr:spPr>
        <a:xfrm flipV="1">
          <a:off x="2019300" y="1346822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135243</xdr:rowOff>
    </xdr:from>
    <xdr:to>
      <xdr:col>10</xdr:col>
      <xdr:colOff>114300</xdr:colOff>
      <xdr:row>78</xdr:row>
      <xdr:rowOff>141109</xdr:rowOff>
    </xdr:to>
    <xdr:cxnSp macro="">
      <xdr:nvCxnSpPr>
        <xdr:cNvPr id="179" name="直線コネクタ 178"/>
        <xdr:cNvCxnSpPr/>
      </xdr:nvCxnSpPr>
      <xdr:spPr>
        <a:xfrm flipV="1">
          <a:off x="1130300" y="13508343"/>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42951</xdr:rowOff>
    </xdr:from>
    <xdr:to>
      <xdr:col>24</xdr:col>
      <xdr:colOff>114300</xdr:colOff>
      <xdr:row>78</xdr:row>
      <xdr:rowOff>144551</xdr:rowOff>
    </xdr:to>
    <xdr:sp macro="" textlink="">
      <xdr:nvSpPr>
        <xdr:cNvPr id="189" name="楕円 188"/>
        <xdr:cNvSpPr/>
      </xdr:nvSpPr>
      <xdr:spPr>
        <a:xfrm>
          <a:off x="4584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129328</xdr:rowOff>
    </xdr:from>
    <xdr:ext cx="469744" cy="259045"/>
    <xdr:sp macro="" textlink="">
      <xdr:nvSpPr>
        <xdr:cNvPr id="190" name="維持補修費該当値テキスト"/>
        <xdr:cNvSpPr txBox="1"/>
      </xdr:nvSpPr>
      <xdr:spPr>
        <a:xfrm>
          <a:off x="4686300" y="133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164148</xdr:rowOff>
    </xdr:from>
    <xdr:to>
      <xdr:col>20</xdr:col>
      <xdr:colOff>38100</xdr:colOff>
      <xdr:row>78</xdr:row>
      <xdr:rowOff>94298</xdr:rowOff>
    </xdr:to>
    <xdr:sp macro="" textlink="">
      <xdr:nvSpPr>
        <xdr:cNvPr id="191" name="楕円 190"/>
        <xdr:cNvSpPr/>
      </xdr:nvSpPr>
      <xdr:spPr>
        <a:xfrm>
          <a:off x="37465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85425</xdr:rowOff>
    </xdr:from>
    <xdr:ext cx="469744" cy="259045"/>
    <xdr:sp macro="" textlink="">
      <xdr:nvSpPr>
        <xdr:cNvPr id="192" name="テキスト ボックス 191"/>
        <xdr:cNvSpPr txBox="1"/>
      </xdr:nvSpPr>
      <xdr:spPr>
        <a:xfrm>
          <a:off x="3562428" y="134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44323</xdr:rowOff>
    </xdr:from>
    <xdr:to>
      <xdr:col>15</xdr:col>
      <xdr:colOff>101600</xdr:colOff>
      <xdr:row>78</xdr:row>
      <xdr:rowOff>145923</xdr:rowOff>
    </xdr:to>
    <xdr:sp macro="" textlink="">
      <xdr:nvSpPr>
        <xdr:cNvPr id="193" name="楕円 192"/>
        <xdr:cNvSpPr/>
      </xdr:nvSpPr>
      <xdr:spPr>
        <a:xfrm>
          <a:off x="2857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137050</xdr:rowOff>
    </xdr:from>
    <xdr:ext cx="469744" cy="259045"/>
    <xdr:sp macro="" textlink="">
      <xdr:nvSpPr>
        <xdr:cNvPr id="194" name="テキスト ボックス 193"/>
        <xdr:cNvSpPr txBox="1"/>
      </xdr:nvSpPr>
      <xdr:spPr>
        <a:xfrm>
          <a:off x="2673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84443</xdr:rowOff>
    </xdr:from>
    <xdr:to>
      <xdr:col>10</xdr:col>
      <xdr:colOff>165100</xdr:colOff>
      <xdr:row>79</xdr:row>
      <xdr:rowOff>14593</xdr:rowOff>
    </xdr:to>
    <xdr:sp macro="" textlink="">
      <xdr:nvSpPr>
        <xdr:cNvPr id="195" name="楕円 194"/>
        <xdr:cNvSpPr/>
      </xdr:nvSpPr>
      <xdr:spPr>
        <a:xfrm>
          <a:off x="1968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5720</xdr:rowOff>
    </xdr:from>
    <xdr:ext cx="469744" cy="259045"/>
    <xdr:sp macro="" textlink="">
      <xdr:nvSpPr>
        <xdr:cNvPr id="196" name="テキスト ボックス 195"/>
        <xdr:cNvSpPr txBox="1"/>
      </xdr:nvSpPr>
      <xdr:spPr>
        <a:xfrm>
          <a:off x="1784428" y="13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90309</xdr:rowOff>
    </xdr:from>
    <xdr:to>
      <xdr:col>6</xdr:col>
      <xdr:colOff>38100</xdr:colOff>
      <xdr:row>79</xdr:row>
      <xdr:rowOff>20459</xdr:rowOff>
    </xdr:to>
    <xdr:sp macro="" textlink="">
      <xdr:nvSpPr>
        <xdr:cNvPr id="197" name="楕円 196"/>
        <xdr:cNvSpPr/>
      </xdr:nvSpPr>
      <xdr:spPr>
        <a:xfrm>
          <a:off x="1079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11586</xdr:rowOff>
    </xdr:from>
    <xdr:ext cx="469744" cy="259045"/>
    <xdr:sp macro="" textlink="">
      <xdr:nvSpPr>
        <xdr:cNvPr id="198" name="テキスト ボックス 197"/>
        <xdr:cNvSpPr txBox="1"/>
      </xdr:nvSpPr>
      <xdr:spPr>
        <a:xfrm>
          <a:off x="895428" y="135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140027</xdr:rowOff>
    </xdr:from>
    <xdr:to>
      <xdr:col>24</xdr:col>
      <xdr:colOff>63500</xdr:colOff>
      <xdr:row>94</xdr:row>
      <xdr:rowOff>145252</xdr:rowOff>
    </xdr:to>
    <xdr:cxnSp macro="">
      <xdr:nvCxnSpPr>
        <xdr:cNvPr id="230" name="直線コネクタ 229"/>
        <xdr:cNvCxnSpPr/>
      </xdr:nvCxnSpPr>
      <xdr:spPr>
        <a:xfrm>
          <a:off x="3797300" y="16084877"/>
          <a:ext cx="8382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140027</xdr:rowOff>
    </xdr:from>
    <xdr:to>
      <xdr:col>19</xdr:col>
      <xdr:colOff>177800</xdr:colOff>
      <xdr:row>95</xdr:row>
      <xdr:rowOff>88199</xdr:rowOff>
    </xdr:to>
    <xdr:cxnSp macro="">
      <xdr:nvCxnSpPr>
        <xdr:cNvPr id="233" name="直線コネクタ 232"/>
        <xdr:cNvCxnSpPr/>
      </xdr:nvCxnSpPr>
      <xdr:spPr>
        <a:xfrm flipV="1">
          <a:off x="2908300" y="16084877"/>
          <a:ext cx="889000" cy="2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88199</xdr:rowOff>
    </xdr:from>
    <xdr:to>
      <xdr:col>15</xdr:col>
      <xdr:colOff>50800</xdr:colOff>
      <xdr:row>95</xdr:row>
      <xdr:rowOff>150890</xdr:rowOff>
    </xdr:to>
    <xdr:cxnSp macro="">
      <xdr:nvCxnSpPr>
        <xdr:cNvPr id="236" name="直線コネクタ 235"/>
        <xdr:cNvCxnSpPr/>
      </xdr:nvCxnSpPr>
      <xdr:spPr>
        <a:xfrm flipV="1">
          <a:off x="2019300" y="16375949"/>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150890</xdr:rowOff>
    </xdr:from>
    <xdr:to>
      <xdr:col>10</xdr:col>
      <xdr:colOff>114300</xdr:colOff>
      <xdr:row>96</xdr:row>
      <xdr:rowOff>7993</xdr:rowOff>
    </xdr:to>
    <xdr:cxnSp macro="">
      <xdr:nvCxnSpPr>
        <xdr:cNvPr id="239" name="直線コネクタ 238"/>
        <xdr:cNvCxnSpPr/>
      </xdr:nvCxnSpPr>
      <xdr:spPr>
        <a:xfrm flipV="1">
          <a:off x="1130300" y="16438640"/>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94452</xdr:rowOff>
    </xdr:from>
    <xdr:to>
      <xdr:col>24</xdr:col>
      <xdr:colOff>114300</xdr:colOff>
      <xdr:row>95</xdr:row>
      <xdr:rowOff>24602</xdr:rowOff>
    </xdr:to>
    <xdr:sp macro="" textlink="">
      <xdr:nvSpPr>
        <xdr:cNvPr id="249" name="楕円 248"/>
        <xdr:cNvSpPr/>
      </xdr:nvSpPr>
      <xdr:spPr>
        <a:xfrm>
          <a:off x="4584700" y="162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117329</xdr:rowOff>
    </xdr:from>
    <xdr:ext cx="599010" cy="259045"/>
    <xdr:sp macro="" textlink="">
      <xdr:nvSpPr>
        <xdr:cNvPr id="250" name="扶助費該当値テキスト"/>
        <xdr:cNvSpPr txBox="1"/>
      </xdr:nvSpPr>
      <xdr:spPr>
        <a:xfrm>
          <a:off x="4686300" y="1606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89227</xdr:rowOff>
    </xdr:from>
    <xdr:to>
      <xdr:col>20</xdr:col>
      <xdr:colOff>38100</xdr:colOff>
      <xdr:row>94</xdr:row>
      <xdr:rowOff>19377</xdr:rowOff>
    </xdr:to>
    <xdr:sp macro="" textlink="">
      <xdr:nvSpPr>
        <xdr:cNvPr id="251" name="楕円 250"/>
        <xdr:cNvSpPr/>
      </xdr:nvSpPr>
      <xdr:spPr>
        <a:xfrm>
          <a:off x="3746500" y="160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35904</xdr:rowOff>
    </xdr:from>
    <xdr:ext cx="599010" cy="259045"/>
    <xdr:sp macro="" textlink="">
      <xdr:nvSpPr>
        <xdr:cNvPr id="252" name="テキスト ボックス 251"/>
        <xdr:cNvSpPr txBox="1"/>
      </xdr:nvSpPr>
      <xdr:spPr>
        <a:xfrm>
          <a:off x="3497795" y="1580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37399</xdr:rowOff>
    </xdr:from>
    <xdr:to>
      <xdr:col>15</xdr:col>
      <xdr:colOff>101600</xdr:colOff>
      <xdr:row>95</xdr:row>
      <xdr:rowOff>138999</xdr:rowOff>
    </xdr:to>
    <xdr:sp macro="" textlink="">
      <xdr:nvSpPr>
        <xdr:cNvPr id="253" name="楕円 252"/>
        <xdr:cNvSpPr/>
      </xdr:nvSpPr>
      <xdr:spPr>
        <a:xfrm>
          <a:off x="2857500" y="163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155526</xdr:rowOff>
    </xdr:from>
    <xdr:ext cx="534377" cy="259045"/>
    <xdr:sp macro="" textlink="">
      <xdr:nvSpPr>
        <xdr:cNvPr id="254" name="テキスト ボックス 253"/>
        <xdr:cNvSpPr txBox="1"/>
      </xdr:nvSpPr>
      <xdr:spPr>
        <a:xfrm>
          <a:off x="2641111" y="161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100090</xdr:rowOff>
    </xdr:from>
    <xdr:to>
      <xdr:col>10</xdr:col>
      <xdr:colOff>165100</xdr:colOff>
      <xdr:row>96</xdr:row>
      <xdr:rowOff>30240</xdr:rowOff>
    </xdr:to>
    <xdr:sp macro="" textlink="">
      <xdr:nvSpPr>
        <xdr:cNvPr id="255" name="楕円 254"/>
        <xdr:cNvSpPr/>
      </xdr:nvSpPr>
      <xdr:spPr>
        <a:xfrm>
          <a:off x="1968500" y="16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46767</xdr:rowOff>
    </xdr:from>
    <xdr:ext cx="534377" cy="259045"/>
    <xdr:sp macro="" textlink="">
      <xdr:nvSpPr>
        <xdr:cNvPr id="256" name="テキスト ボックス 255"/>
        <xdr:cNvSpPr txBox="1"/>
      </xdr:nvSpPr>
      <xdr:spPr>
        <a:xfrm>
          <a:off x="1752111" y="1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128643</xdr:rowOff>
    </xdr:from>
    <xdr:to>
      <xdr:col>6</xdr:col>
      <xdr:colOff>38100</xdr:colOff>
      <xdr:row>96</xdr:row>
      <xdr:rowOff>58793</xdr:rowOff>
    </xdr:to>
    <xdr:sp macro="" textlink="">
      <xdr:nvSpPr>
        <xdr:cNvPr id="257" name="楕円 256"/>
        <xdr:cNvSpPr/>
      </xdr:nvSpPr>
      <xdr:spPr>
        <a:xfrm>
          <a:off x="1079500" y="16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75320</xdr:rowOff>
    </xdr:from>
    <xdr:ext cx="534377" cy="259045"/>
    <xdr:sp macro="" textlink="">
      <xdr:nvSpPr>
        <xdr:cNvPr id="258" name="テキスト ボックス 257"/>
        <xdr:cNvSpPr txBox="1"/>
      </xdr:nvSpPr>
      <xdr:spPr>
        <a:xfrm>
          <a:off x="863111" y="161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157416</xdr:rowOff>
    </xdr:from>
    <xdr:to>
      <xdr:col>55</xdr:col>
      <xdr:colOff>0</xdr:colOff>
      <xdr:row>35</xdr:row>
      <xdr:rowOff>36190</xdr:rowOff>
    </xdr:to>
    <xdr:cxnSp macro="">
      <xdr:nvCxnSpPr>
        <xdr:cNvPr id="285" name="直線コネクタ 284"/>
        <xdr:cNvCxnSpPr/>
      </xdr:nvCxnSpPr>
      <xdr:spPr>
        <a:xfrm flipV="1">
          <a:off x="9639300" y="5986716"/>
          <a:ext cx="838200" cy="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76657</xdr:rowOff>
    </xdr:from>
    <xdr:to>
      <xdr:col>50</xdr:col>
      <xdr:colOff>114300</xdr:colOff>
      <xdr:row>35</xdr:row>
      <xdr:rowOff>36190</xdr:rowOff>
    </xdr:to>
    <xdr:cxnSp macro="">
      <xdr:nvCxnSpPr>
        <xdr:cNvPr id="288" name="直線コネクタ 287"/>
        <xdr:cNvCxnSpPr/>
      </xdr:nvCxnSpPr>
      <xdr:spPr>
        <a:xfrm>
          <a:off x="8750300" y="5563057"/>
          <a:ext cx="889000" cy="4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76657</xdr:rowOff>
    </xdr:from>
    <xdr:to>
      <xdr:col>45</xdr:col>
      <xdr:colOff>177800</xdr:colOff>
      <xdr:row>35</xdr:row>
      <xdr:rowOff>124713</xdr:rowOff>
    </xdr:to>
    <xdr:cxnSp macro="">
      <xdr:nvCxnSpPr>
        <xdr:cNvPr id="291" name="直線コネクタ 290"/>
        <xdr:cNvCxnSpPr/>
      </xdr:nvCxnSpPr>
      <xdr:spPr>
        <a:xfrm flipV="1">
          <a:off x="7861300" y="5563057"/>
          <a:ext cx="889000" cy="56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124713</xdr:rowOff>
    </xdr:from>
    <xdr:to>
      <xdr:col>41</xdr:col>
      <xdr:colOff>50800</xdr:colOff>
      <xdr:row>35</xdr:row>
      <xdr:rowOff>153873</xdr:rowOff>
    </xdr:to>
    <xdr:cxnSp macro="">
      <xdr:nvCxnSpPr>
        <xdr:cNvPr id="294" name="直線コネクタ 293"/>
        <xdr:cNvCxnSpPr/>
      </xdr:nvCxnSpPr>
      <xdr:spPr>
        <a:xfrm flipV="1">
          <a:off x="6972300" y="6125463"/>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106616</xdr:rowOff>
    </xdr:from>
    <xdr:to>
      <xdr:col>55</xdr:col>
      <xdr:colOff>50800</xdr:colOff>
      <xdr:row>35</xdr:row>
      <xdr:rowOff>36766</xdr:rowOff>
    </xdr:to>
    <xdr:sp macro="" textlink="">
      <xdr:nvSpPr>
        <xdr:cNvPr id="304" name="楕円 303"/>
        <xdr:cNvSpPr/>
      </xdr:nvSpPr>
      <xdr:spPr>
        <a:xfrm>
          <a:off x="104267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129493</xdr:rowOff>
    </xdr:from>
    <xdr:ext cx="599010" cy="259045"/>
    <xdr:sp macro="" textlink="">
      <xdr:nvSpPr>
        <xdr:cNvPr id="305" name="補助費等該当値テキスト"/>
        <xdr:cNvSpPr txBox="1"/>
      </xdr:nvSpPr>
      <xdr:spPr>
        <a:xfrm>
          <a:off x="10528300" y="578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156840</xdr:rowOff>
    </xdr:from>
    <xdr:to>
      <xdr:col>50</xdr:col>
      <xdr:colOff>165100</xdr:colOff>
      <xdr:row>35</xdr:row>
      <xdr:rowOff>86990</xdr:rowOff>
    </xdr:to>
    <xdr:sp macro="" textlink="">
      <xdr:nvSpPr>
        <xdr:cNvPr id="306" name="楕円 305"/>
        <xdr:cNvSpPr/>
      </xdr:nvSpPr>
      <xdr:spPr>
        <a:xfrm>
          <a:off x="9588500" y="59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103517</xdr:rowOff>
    </xdr:from>
    <xdr:ext cx="599010" cy="259045"/>
    <xdr:sp macro="" textlink="">
      <xdr:nvSpPr>
        <xdr:cNvPr id="307" name="テキスト ボックス 306"/>
        <xdr:cNvSpPr txBox="1"/>
      </xdr:nvSpPr>
      <xdr:spPr>
        <a:xfrm>
          <a:off x="9339795" y="57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25857</xdr:rowOff>
    </xdr:from>
    <xdr:to>
      <xdr:col>46</xdr:col>
      <xdr:colOff>38100</xdr:colOff>
      <xdr:row>32</xdr:row>
      <xdr:rowOff>127457</xdr:rowOff>
    </xdr:to>
    <xdr:sp macro="" textlink="">
      <xdr:nvSpPr>
        <xdr:cNvPr id="308" name="楕円 307"/>
        <xdr:cNvSpPr/>
      </xdr:nvSpPr>
      <xdr:spPr>
        <a:xfrm>
          <a:off x="8699500" y="55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143984</xdr:rowOff>
    </xdr:from>
    <xdr:ext cx="599010" cy="259045"/>
    <xdr:sp macro="" textlink="">
      <xdr:nvSpPr>
        <xdr:cNvPr id="309" name="テキスト ボックス 308"/>
        <xdr:cNvSpPr txBox="1"/>
      </xdr:nvSpPr>
      <xdr:spPr>
        <a:xfrm>
          <a:off x="8450795" y="528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73913</xdr:rowOff>
    </xdr:from>
    <xdr:to>
      <xdr:col>41</xdr:col>
      <xdr:colOff>101600</xdr:colOff>
      <xdr:row>36</xdr:row>
      <xdr:rowOff>4063</xdr:rowOff>
    </xdr:to>
    <xdr:sp macro="" textlink="">
      <xdr:nvSpPr>
        <xdr:cNvPr id="310" name="楕円 309"/>
        <xdr:cNvSpPr/>
      </xdr:nvSpPr>
      <xdr:spPr>
        <a:xfrm>
          <a:off x="7810500" y="6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20590</xdr:rowOff>
    </xdr:from>
    <xdr:ext cx="599010" cy="259045"/>
    <xdr:sp macro="" textlink="">
      <xdr:nvSpPr>
        <xdr:cNvPr id="311" name="テキスト ボックス 310"/>
        <xdr:cNvSpPr txBox="1"/>
      </xdr:nvSpPr>
      <xdr:spPr>
        <a:xfrm>
          <a:off x="7561795" y="584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103073</xdr:rowOff>
    </xdr:from>
    <xdr:to>
      <xdr:col>36</xdr:col>
      <xdr:colOff>165100</xdr:colOff>
      <xdr:row>36</xdr:row>
      <xdr:rowOff>33223</xdr:rowOff>
    </xdr:to>
    <xdr:sp macro="" textlink="">
      <xdr:nvSpPr>
        <xdr:cNvPr id="312" name="楕円 311"/>
        <xdr:cNvSpPr/>
      </xdr:nvSpPr>
      <xdr:spPr>
        <a:xfrm>
          <a:off x="6921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49750</xdr:rowOff>
    </xdr:from>
    <xdr:ext cx="599010" cy="259045"/>
    <xdr:sp macro="" textlink="">
      <xdr:nvSpPr>
        <xdr:cNvPr id="313" name="テキスト ボックス 312"/>
        <xdr:cNvSpPr txBox="1"/>
      </xdr:nvSpPr>
      <xdr:spPr>
        <a:xfrm>
          <a:off x="6672795" y="58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85645</xdr:rowOff>
    </xdr:from>
    <xdr:to>
      <xdr:col>55</xdr:col>
      <xdr:colOff>0</xdr:colOff>
      <xdr:row>55</xdr:row>
      <xdr:rowOff>64335</xdr:rowOff>
    </xdr:to>
    <xdr:cxnSp macro="">
      <xdr:nvCxnSpPr>
        <xdr:cNvPr id="340" name="直線コネクタ 339"/>
        <xdr:cNvCxnSpPr/>
      </xdr:nvCxnSpPr>
      <xdr:spPr>
        <a:xfrm flipV="1">
          <a:off x="9639300" y="9343945"/>
          <a:ext cx="838200" cy="1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64335</xdr:rowOff>
    </xdr:from>
    <xdr:to>
      <xdr:col>50</xdr:col>
      <xdr:colOff>114300</xdr:colOff>
      <xdr:row>55</xdr:row>
      <xdr:rowOff>170332</xdr:rowOff>
    </xdr:to>
    <xdr:cxnSp macro="">
      <xdr:nvCxnSpPr>
        <xdr:cNvPr id="343" name="直線コネクタ 342"/>
        <xdr:cNvCxnSpPr/>
      </xdr:nvCxnSpPr>
      <xdr:spPr>
        <a:xfrm flipV="1">
          <a:off x="8750300" y="9494085"/>
          <a:ext cx="889000" cy="1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170332</xdr:rowOff>
    </xdr:from>
    <xdr:to>
      <xdr:col>45</xdr:col>
      <xdr:colOff>177800</xdr:colOff>
      <xdr:row>56</xdr:row>
      <xdr:rowOff>71970</xdr:rowOff>
    </xdr:to>
    <xdr:cxnSp macro="">
      <xdr:nvCxnSpPr>
        <xdr:cNvPr id="346" name="直線コネクタ 345"/>
        <xdr:cNvCxnSpPr/>
      </xdr:nvCxnSpPr>
      <xdr:spPr>
        <a:xfrm flipV="1">
          <a:off x="7861300" y="9600082"/>
          <a:ext cx="889000" cy="7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144770</xdr:rowOff>
    </xdr:from>
    <xdr:to>
      <xdr:col>41</xdr:col>
      <xdr:colOff>50800</xdr:colOff>
      <xdr:row>56</xdr:row>
      <xdr:rowOff>71970</xdr:rowOff>
    </xdr:to>
    <xdr:cxnSp macro="">
      <xdr:nvCxnSpPr>
        <xdr:cNvPr id="349" name="直線コネクタ 348"/>
        <xdr:cNvCxnSpPr/>
      </xdr:nvCxnSpPr>
      <xdr:spPr>
        <a:xfrm>
          <a:off x="6972300" y="9574520"/>
          <a:ext cx="889000" cy="9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34845</xdr:rowOff>
    </xdr:from>
    <xdr:to>
      <xdr:col>55</xdr:col>
      <xdr:colOff>50800</xdr:colOff>
      <xdr:row>54</xdr:row>
      <xdr:rowOff>136445</xdr:rowOff>
    </xdr:to>
    <xdr:sp macro="" textlink="">
      <xdr:nvSpPr>
        <xdr:cNvPr id="359" name="楕円 358"/>
        <xdr:cNvSpPr/>
      </xdr:nvSpPr>
      <xdr:spPr>
        <a:xfrm>
          <a:off x="10426700" y="92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57722</xdr:rowOff>
    </xdr:from>
    <xdr:ext cx="599010" cy="259045"/>
    <xdr:sp macro="" textlink="">
      <xdr:nvSpPr>
        <xdr:cNvPr id="360" name="普通建設事業費該当値テキスト"/>
        <xdr:cNvSpPr txBox="1"/>
      </xdr:nvSpPr>
      <xdr:spPr>
        <a:xfrm>
          <a:off x="10528300" y="914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13535</xdr:rowOff>
    </xdr:from>
    <xdr:to>
      <xdr:col>50</xdr:col>
      <xdr:colOff>165100</xdr:colOff>
      <xdr:row>55</xdr:row>
      <xdr:rowOff>115135</xdr:rowOff>
    </xdr:to>
    <xdr:sp macro="" textlink="">
      <xdr:nvSpPr>
        <xdr:cNvPr id="361" name="楕円 360"/>
        <xdr:cNvSpPr/>
      </xdr:nvSpPr>
      <xdr:spPr>
        <a:xfrm>
          <a:off x="9588500" y="94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131662</xdr:rowOff>
    </xdr:from>
    <xdr:ext cx="599010" cy="259045"/>
    <xdr:sp macro="" textlink="">
      <xdr:nvSpPr>
        <xdr:cNvPr id="362" name="テキスト ボックス 361"/>
        <xdr:cNvSpPr txBox="1"/>
      </xdr:nvSpPr>
      <xdr:spPr>
        <a:xfrm>
          <a:off x="9339795" y="921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119532</xdr:rowOff>
    </xdr:from>
    <xdr:to>
      <xdr:col>46</xdr:col>
      <xdr:colOff>38100</xdr:colOff>
      <xdr:row>56</xdr:row>
      <xdr:rowOff>49682</xdr:rowOff>
    </xdr:to>
    <xdr:sp macro="" textlink="">
      <xdr:nvSpPr>
        <xdr:cNvPr id="363" name="楕円 362"/>
        <xdr:cNvSpPr/>
      </xdr:nvSpPr>
      <xdr:spPr>
        <a:xfrm>
          <a:off x="8699500" y="95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40809</xdr:rowOff>
    </xdr:from>
    <xdr:ext cx="599010" cy="259045"/>
    <xdr:sp macro="" textlink="">
      <xdr:nvSpPr>
        <xdr:cNvPr id="364" name="テキスト ボックス 363"/>
        <xdr:cNvSpPr txBox="1"/>
      </xdr:nvSpPr>
      <xdr:spPr>
        <a:xfrm>
          <a:off x="8450795" y="96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21170</xdr:rowOff>
    </xdr:from>
    <xdr:to>
      <xdr:col>41</xdr:col>
      <xdr:colOff>101600</xdr:colOff>
      <xdr:row>56</xdr:row>
      <xdr:rowOff>122770</xdr:rowOff>
    </xdr:to>
    <xdr:sp macro="" textlink="">
      <xdr:nvSpPr>
        <xdr:cNvPr id="365" name="楕円 364"/>
        <xdr:cNvSpPr/>
      </xdr:nvSpPr>
      <xdr:spPr>
        <a:xfrm>
          <a:off x="7810500" y="96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113897</xdr:rowOff>
    </xdr:from>
    <xdr:ext cx="534377" cy="259045"/>
    <xdr:sp macro="" textlink="">
      <xdr:nvSpPr>
        <xdr:cNvPr id="366" name="テキスト ボックス 365"/>
        <xdr:cNvSpPr txBox="1"/>
      </xdr:nvSpPr>
      <xdr:spPr>
        <a:xfrm>
          <a:off x="7594111" y="97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93970</xdr:rowOff>
    </xdr:from>
    <xdr:to>
      <xdr:col>36</xdr:col>
      <xdr:colOff>165100</xdr:colOff>
      <xdr:row>56</xdr:row>
      <xdr:rowOff>24120</xdr:rowOff>
    </xdr:to>
    <xdr:sp macro="" textlink="">
      <xdr:nvSpPr>
        <xdr:cNvPr id="367" name="楕円 366"/>
        <xdr:cNvSpPr/>
      </xdr:nvSpPr>
      <xdr:spPr>
        <a:xfrm>
          <a:off x="6921500" y="9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40647</xdr:rowOff>
    </xdr:from>
    <xdr:ext cx="599010" cy="259045"/>
    <xdr:sp macro="" textlink="">
      <xdr:nvSpPr>
        <xdr:cNvPr id="368" name="テキスト ボックス 367"/>
        <xdr:cNvSpPr txBox="1"/>
      </xdr:nvSpPr>
      <xdr:spPr>
        <a:xfrm>
          <a:off x="6672795" y="92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170873</xdr:rowOff>
    </xdr:from>
    <xdr:to>
      <xdr:col>55</xdr:col>
      <xdr:colOff>0</xdr:colOff>
      <xdr:row>77</xdr:row>
      <xdr:rowOff>99695</xdr:rowOff>
    </xdr:to>
    <xdr:cxnSp macro="">
      <xdr:nvCxnSpPr>
        <xdr:cNvPr id="397" name="直線コネクタ 396"/>
        <xdr:cNvCxnSpPr/>
      </xdr:nvCxnSpPr>
      <xdr:spPr>
        <a:xfrm flipV="1">
          <a:off x="9639300" y="13201073"/>
          <a:ext cx="838200" cy="10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99695</xdr:rowOff>
    </xdr:from>
    <xdr:to>
      <xdr:col>50</xdr:col>
      <xdr:colOff>114300</xdr:colOff>
      <xdr:row>78</xdr:row>
      <xdr:rowOff>126967</xdr:rowOff>
    </xdr:to>
    <xdr:cxnSp macro="">
      <xdr:nvCxnSpPr>
        <xdr:cNvPr id="400" name="直線コネクタ 399"/>
        <xdr:cNvCxnSpPr/>
      </xdr:nvCxnSpPr>
      <xdr:spPr>
        <a:xfrm flipV="1">
          <a:off x="8750300" y="13301345"/>
          <a:ext cx="889000" cy="1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126967</xdr:rowOff>
    </xdr:from>
    <xdr:to>
      <xdr:col>45</xdr:col>
      <xdr:colOff>177800</xdr:colOff>
      <xdr:row>78</xdr:row>
      <xdr:rowOff>168314</xdr:rowOff>
    </xdr:to>
    <xdr:cxnSp macro="">
      <xdr:nvCxnSpPr>
        <xdr:cNvPr id="403" name="直線コネクタ 402"/>
        <xdr:cNvCxnSpPr/>
      </xdr:nvCxnSpPr>
      <xdr:spPr>
        <a:xfrm flipV="1">
          <a:off x="7861300" y="13500067"/>
          <a:ext cx="889000" cy="4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168314</xdr:rowOff>
    </xdr:from>
    <xdr:to>
      <xdr:col>41</xdr:col>
      <xdr:colOff>50800</xdr:colOff>
      <xdr:row>79</xdr:row>
      <xdr:rowOff>44450</xdr:rowOff>
    </xdr:to>
    <xdr:cxnSp macro="">
      <xdr:nvCxnSpPr>
        <xdr:cNvPr id="406" name="直線コネクタ 405"/>
        <xdr:cNvCxnSpPr/>
      </xdr:nvCxnSpPr>
      <xdr:spPr>
        <a:xfrm flipV="1">
          <a:off x="6972300" y="13541414"/>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120073</xdr:rowOff>
    </xdr:from>
    <xdr:to>
      <xdr:col>55</xdr:col>
      <xdr:colOff>50800</xdr:colOff>
      <xdr:row>77</xdr:row>
      <xdr:rowOff>50223</xdr:rowOff>
    </xdr:to>
    <xdr:sp macro="" textlink="">
      <xdr:nvSpPr>
        <xdr:cNvPr id="416" name="楕円 415"/>
        <xdr:cNvSpPr/>
      </xdr:nvSpPr>
      <xdr:spPr>
        <a:xfrm>
          <a:off x="10426700" y="131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142950</xdr:rowOff>
    </xdr:from>
    <xdr:ext cx="534377" cy="259045"/>
    <xdr:sp macro="" textlink="">
      <xdr:nvSpPr>
        <xdr:cNvPr id="417" name="普通建設事業費 （ うち新規整備　）該当値テキスト"/>
        <xdr:cNvSpPr txBox="1"/>
      </xdr:nvSpPr>
      <xdr:spPr>
        <a:xfrm>
          <a:off x="10528300" y="130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48895</xdr:rowOff>
    </xdr:from>
    <xdr:to>
      <xdr:col>50</xdr:col>
      <xdr:colOff>165100</xdr:colOff>
      <xdr:row>77</xdr:row>
      <xdr:rowOff>150495</xdr:rowOff>
    </xdr:to>
    <xdr:sp macro="" textlink="">
      <xdr:nvSpPr>
        <xdr:cNvPr id="418" name="楕円 417"/>
        <xdr:cNvSpPr/>
      </xdr:nvSpPr>
      <xdr:spPr>
        <a:xfrm>
          <a:off x="958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167022</xdr:rowOff>
    </xdr:from>
    <xdr:ext cx="534377" cy="259045"/>
    <xdr:sp macro="" textlink="">
      <xdr:nvSpPr>
        <xdr:cNvPr id="419" name="テキスト ボックス 418"/>
        <xdr:cNvSpPr txBox="1"/>
      </xdr:nvSpPr>
      <xdr:spPr>
        <a:xfrm>
          <a:off x="9372111" y="130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76167</xdr:rowOff>
    </xdr:from>
    <xdr:to>
      <xdr:col>46</xdr:col>
      <xdr:colOff>38100</xdr:colOff>
      <xdr:row>79</xdr:row>
      <xdr:rowOff>6317</xdr:rowOff>
    </xdr:to>
    <xdr:sp macro="" textlink="">
      <xdr:nvSpPr>
        <xdr:cNvPr id="420" name="楕円 419"/>
        <xdr:cNvSpPr/>
      </xdr:nvSpPr>
      <xdr:spPr>
        <a:xfrm>
          <a:off x="8699500" y="134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168894</xdr:rowOff>
    </xdr:from>
    <xdr:ext cx="534377" cy="259045"/>
    <xdr:sp macro="" textlink="">
      <xdr:nvSpPr>
        <xdr:cNvPr id="421" name="テキスト ボックス 420"/>
        <xdr:cNvSpPr txBox="1"/>
      </xdr:nvSpPr>
      <xdr:spPr>
        <a:xfrm>
          <a:off x="8483111" y="1354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117514</xdr:rowOff>
    </xdr:from>
    <xdr:to>
      <xdr:col>41</xdr:col>
      <xdr:colOff>101600</xdr:colOff>
      <xdr:row>79</xdr:row>
      <xdr:rowOff>47664</xdr:rowOff>
    </xdr:to>
    <xdr:sp macro="" textlink="">
      <xdr:nvSpPr>
        <xdr:cNvPr id="422" name="楕円 421"/>
        <xdr:cNvSpPr/>
      </xdr:nvSpPr>
      <xdr:spPr>
        <a:xfrm>
          <a:off x="7810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38791</xdr:rowOff>
    </xdr:from>
    <xdr:ext cx="469744" cy="259045"/>
    <xdr:sp macro="" textlink="">
      <xdr:nvSpPr>
        <xdr:cNvPr id="423" name="テキスト ボックス 422"/>
        <xdr:cNvSpPr txBox="1"/>
      </xdr:nvSpPr>
      <xdr:spPr>
        <a:xfrm>
          <a:off x="7626428"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4" name="楕円 423"/>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5" name="テキスト ボックス 424"/>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134629</xdr:rowOff>
    </xdr:from>
    <xdr:to>
      <xdr:col>55</xdr:col>
      <xdr:colOff>0</xdr:colOff>
      <xdr:row>97</xdr:row>
      <xdr:rowOff>76081</xdr:rowOff>
    </xdr:to>
    <xdr:cxnSp macro="">
      <xdr:nvCxnSpPr>
        <xdr:cNvPr id="452" name="直線コネクタ 451"/>
        <xdr:cNvCxnSpPr/>
      </xdr:nvCxnSpPr>
      <xdr:spPr>
        <a:xfrm flipV="1">
          <a:off x="9639300" y="16593829"/>
          <a:ext cx="838200" cy="1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76081</xdr:rowOff>
    </xdr:from>
    <xdr:to>
      <xdr:col>50</xdr:col>
      <xdr:colOff>114300</xdr:colOff>
      <xdr:row>97</xdr:row>
      <xdr:rowOff>82280</xdr:rowOff>
    </xdr:to>
    <xdr:cxnSp macro="">
      <xdr:nvCxnSpPr>
        <xdr:cNvPr id="455" name="直線コネクタ 454"/>
        <xdr:cNvCxnSpPr/>
      </xdr:nvCxnSpPr>
      <xdr:spPr>
        <a:xfrm flipV="1">
          <a:off x="8750300" y="16706731"/>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82280</xdr:rowOff>
    </xdr:from>
    <xdr:to>
      <xdr:col>45</xdr:col>
      <xdr:colOff>177800</xdr:colOff>
      <xdr:row>97</xdr:row>
      <xdr:rowOff>132677</xdr:rowOff>
    </xdr:to>
    <xdr:cxnSp macro="">
      <xdr:nvCxnSpPr>
        <xdr:cNvPr id="458" name="直線コネクタ 457"/>
        <xdr:cNvCxnSpPr/>
      </xdr:nvCxnSpPr>
      <xdr:spPr>
        <a:xfrm flipV="1">
          <a:off x="7861300" y="16712930"/>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110449</xdr:rowOff>
    </xdr:from>
    <xdr:to>
      <xdr:col>41</xdr:col>
      <xdr:colOff>50800</xdr:colOff>
      <xdr:row>97</xdr:row>
      <xdr:rowOff>132677</xdr:rowOff>
    </xdr:to>
    <xdr:cxnSp macro="">
      <xdr:nvCxnSpPr>
        <xdr:cNvPr id="461" name="直線コネクタ 460"/>
        <xdr:cNvCxnSpPr/>
      </xdr:nvCxnSpPr>
      <xdr:spPr>
        <a:xfrm>
          <a:off x="6972300" y="16569649"/>
          <a:ext cx="889000" cy="19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83829</xdr:rowOff>
    </xdr:from>
    <xdr:to>
      <xdr:col>55</xdr:col>
      <xdr:colOff>50800</xdr:colOff>
      <xdr:row>97</xdr:row>
      <xdr:rowOff>13979</xdr:rowOff>
    </xdr:to>
    <xdr:sp macro="" textlink="">
      <xdr:nvSpPr>
        <xdr:cNvPr id="471" name="楕円 470"/>
        <xdr:cNvSpPr/>
      </xdr:nvSpPr>
      <xdr:spPr>
        <a:xfrm>
          <a:off x="10426700" y="1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106706</xdr:rowOff>
    </xdr:from>
    <xdr:ext cx="534377" cy="259045"/>
    <xdr:sp macro="" textlink="">
      <xdr:nvSpPr>
        <xdr:cNvPr id="472" name="普通建設事業費 （ うち更新整備　）該当値テキスト"/>
        <xdr:cNvSpPr txBox="1"/>
      </xdr:nvSpPr>
      <xdr:spPr>
        <a:xfrm>
          <a:off x="10528300" y="163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25281</xdr:rowOff>
    </xdr:from>
    <xdr:to>
      <xdr:col>50</xdr:col>
      <xdr:colOff>165100</xdr:colOff>
      <xdr:row>97</xdr:row>
      <xdr:rowOff>126881</xdr:rowOff>
    </xdr:to>
    <xdr:sp macro="" textlink="">
      <xdr:nvSpPr>
        <xdr:cNvPr id="473" name="楕円 472"/>
        <xdr:cNvSpPr/>
      </xdr:nvSpPr>
      <xdr:spPr>
        <a:xfrm>
          <a:off x="9588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118008</xdr:rowOff>
    </xdr:from>
    <xdr:ext cx="534377" cy="259045"/>
    <xdr:sp macro="" textlink="">
      <xdr:nvSpPr>
        <xdr:cNvPr id="474" name="テキスト ボックス 473"/>
        <xdr:cNvSpPr txBox="1"/>
      </xdr:nvSpPr>
      <xdr:spPr>
        <a:xfrm>
          <a:off x="9372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31480</xdr:rowOff>
    </xdr:from>
    <xdr:to>
      <xdr:col>46</xdr:col>
      <xdr:colOff>38100</xdr:colOff>
      <xdr:row>97</xdr:row>
      <xdr:rowOff>133080</xdr:rowOff>
    </xdr:to>
    <xdr:sp macro="" textlink="">
      <xdr:nvSpPr>
        <xdr:cNvPr id="475" name="楕円 474"/>
        <xdr:cNvSpPr/>
      </xdr:nvSpPr>
      <xdr:spPr>
        <a:xfrm>
          <a:off x="8699500" y="1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124207</xdr:rowOff>
    </xdr:from>
    <xdr:ext cx="534377" cy="259045"/>
    <xdr:sp macro="" textlink="">
      <xdr:nvSpPr>
        <xdr:cNvPr id="476" name="テキスト ボックス 475"/>
        <xdr:cNvSpPr txBox="1"/>
      </xdr:nvSpPr>
      <xdr:spPr>
        <a:xfrm>
          <a:off x="8483111" y="167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81877</xdr:rowOff>
    </xdr:from>
    <xdr:to>
      <xdr:col>41</xdr:col>
      <xdr:colOff>101600</xdr:colOff>
      <xdr:row>98</xdr:row>
      <xdr:rowOff>12027</xdr:rowOff>
    </xdr:to>
    <xdr:sp macro="" textlink="">
      <xdr:nvSpPr>
        <xdr:cNvPr id="477" name="楕円 476"/>
        <xdr:cNvSpPr/>
      </xdr:nvSpPr>
      <xdr:spPr>
        <a:xfrm>
          <a:off x="7810500" y="167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3154</xdr:rowOff>
    </xdr:from>
    <xdr:ext cx="534377" cy="259045"/>
    <xdr:sp macro="" textlink="">
      <xdr:nvSpPr>
        <xdr:cNvPr id="478" name="テキスト ボックス 477"/>
        <xdr:cNvSpPr txBox="1"/>
      </xdr:nvSpPr>
      <xdr:spPr>
        <a:xfrm>
          <a:off x="7594111" y="168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59649</xdr:rowOff>
    </xdr:from>
    <xdr:to>
      <xdr:col>36</xdr:col>
      <xdr:colOff>165100</xdr:colOff>
      <xdr:row>96</xdr:row>
      <xdr:rowOff>161249</xdr:rowOff>
    </xdr:to>
    <xdr:sp macro="" textlink="">
      <xdr:nvSpPr>
        <xdr:cNvPr id="479" name="楕円 478"/>
        <xdr:cNvSpPr/>
      </xdr:nvSpPr>
      <xdr:spPr>
        <a:xfrm>
          <a:off x="6921500" y="165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6326</xdr:rowOff>
    </xdr:from>
    <xdr:ext cx="534377" cy="259045"/>
    <xdr:sp macro="" textlink="">
      <xdr:nvSpPr>
        <xdr:cNvPr id="480" name="テキスト ボックス 479"/>
        <xdr:cNvSpPr txBox="1"/>
      </xdr:nvSpPr>
      <xdr:spPr>
        <a:xfrm>
          <a:off x="6705111" y="162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89389</xdr:rowOff>
    </xdr:from>
    <xdr:to>
      <xdr:col>71</xdr:col>
      <xdr:colOff>177800</xdr:colOff>
      <xdr:row>39</xdr:row>
      <xdr:rowOff>44450</xdr:rowOff>
    </xdr:to>
    <xdr:cxnSp macro="">
      <xdr:nvCxnSpPr>
        <xdr:cNvPr id="518" name="直線コネクタ 517"/>
        <xdr:cNvCxnSpPr/>
      </xdr:nvCxnSpPr>
      <xdr:spPr>
        <a:xfrm>
          <a:off x="12814300" y="6604489"/>
          <a:ext cx="889000" cy="12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38589</xdr:rowOff>
    </xdr:from>
    <xdr:to>
      <xdr:col>67</xdr:col>
      <xdr:colOff>101600</xdr:colOff>
      <xdr:row>38</xdr:row>
      <xdr:rowOff>140189</xdr:rowOff>
    </xdr:to>
    <xdr:sp macro="" textlink="">
      <xdr:nvSpPr>
        <xdr:cNvPr id="536" name="楕円 535"/>
        <xdr:cNvSpPr/>
      </xdr:nvSpPr>
      <xdr:spPr>
        <a:xfrm>
          <a:off x="12763500" y="65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156716</xdr:rowOff>
    </xdr:from>
    <xdr:ext cx="469744" cy="259045"/>
    <xdr:sp macro="" textlink="">
      <xdr:nvSpPr>
        <xdr:cNvPr id="537" name="テキスト ボックス 536"/>
        <xdr:cNvSpPr txBox="1"/>
      </xdr:nvSpPr>
      <xdr:spPr>
        <a:xfrm>
          <a:off x="12579428" y="6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139753</xdr:rowOff>
    </xdr:from>
    <xdr:to>
      <xdr:col>85</xdr:col>
      <xdr:colOff>127000</xdr:colOff>
      <xdr:row>75</xdr:row>
      <xdr:rowOff>144714</xdr:rowOff>
    </xdr:to>
    <xdr:cxnSp macro="">
      <xdr:nvCxnSpPr>
        <xdr:cNvPr id="615" name="直線コネクタ 614"/>
        <xdr:cNvCxnSpPr/>
      </xdr:nvCxnSpPr>
      <xdr:spPr>
        <a:xfrm>
          <a:off x="15481300" y="12998503"/>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139753</xdr:rowOff>
    </xdr:from>
    <xdr:to>
      <xdr:col>81</xdr:col>
      <xdr:colOff>50800</xdr:colOff>
      <xdr:row>75</xdr:row>
      <xdr:rowOff>160807</xdr:rowOff>
    </xdr:to>
    <xdr:cxnSp macro="">
      <xdr:nvCxnSpPr>
        <xdr:cNvPr id="618" name="直線コネクタ 617"/>
        <xdr:cNvCxnSpPr/>
      </xdr:nvCxnSpPr>
      <xdr:spPr>
        <a:xfrm flipV="1">
          <a:off x="14592300" y="12998503"/>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160807</xdr:rowOff>
    </xdr:from>
    <xdr:to>
      <xdr:col>76</xdr:col>
      <xdr:colOff>114300</xdr:colOff>
      <xdr:row>76</xdr:row>
      <xdr:rowOff>17971</xdr:rowOff>
    </xdr:to>
    <xdr:cxnSp macro="">
      <xdr:nvCxnSpPr>
        <xdr:cNvPr id="621" name="直線コネクタ 620"/>
        <xdr:cNvCxnSpPr/>
      </xdr:nvCxnSpPr>
      <xdr:spPr>
        <a:xfrm flipV="1">
          <a:off x="13703300" y="13019557"/>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17971</xdr:rowOff>
    </xdr:from>
    <xdr:to>
      <xdr:col>71</xdr:col>
      <xdr:colOff>177800</xdr:colOff>
      <xdr:row>76</xdr:row>
      <xdr:rowOff>40343</xdr:rowOff>
    </xdr:to>
    <xdr:cxnSp macro="">
      <xdr:nvCxnSpPr>
        <xdr:cNvPr id="624" name="直線コネクタ 623"/>
        <xdr:cNvCxnSpPr/>
      </xdr:nvCxnSpPr>
      <xdr:spPr>
        <a:xfrm flipV="1">
          <a:off x="12814300" y="13048171"/>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93914</xdr:rowOff>
    </xdr:from>
    <xdr:to>
      <xdr:col>85</xdr:col>
      <xdr:colOff>177800</xdr:colOff>
      <xdr:row>76</xdr:row>
      <xdr:rowOff>24064</xdr:rowOff>
    </xdr:to>
    <xdr:sp macro="" textlink="">
      <xdr:nvSpPr>
        <xdr:cNvPr id="634" name="楕円 633"/>
        <xdr:cNvSpPr/>
      </xdr:nvSpPr>
      <xdr:spPr>
        <a:xfrm>
          <a:off x="16268700" y="129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116791</xdr:rowOff>
    </xdr:from>
    <xdr:ext cx="534377" cy="259045"/>
    <xdr:sp macro="" textlink="">
      <xdr:nvSpPr>
        <xdr:cNvPr id="635" name="公債費該当値テキスト"/>
        <xdr:cNvSpPr txBox="1"/>
      </xdr:nvSpPr>
      <xdr:spPr>
        <a:xfrm>
          <a:off x="16370300" y="128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88953</xdr:rowOff>
    </xdr:from>
    <xdr:to>
      <xdr:col>81</xdr:col>
      <xdr:colOff>101600</xdr:colOff>
      <xdr:row>76</xdr:row>
      <xdr:rowOff>19103</xdr:rowOff>
    </xdr:to>
    <xdr:sp macro="" textlink="">
      <xdr:nvSpPr>
        <xdr:cNvPr id="636" name="楕円 635"/>
        <xdr:cNvSpPr/>
      </xdr:nvSpPr>
      <xdr:spPr>
        <a:xfrm>
          <a:off x="15430500" y="129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35630</xdr:rowOff>
    </xdr:from>
    <xdr:ext cx="534377" cy="259045"/>
    <xdr:sp macro="" textlink="">
      <xdr:nvSpPr>
        <xdr:cNvPr id="637" name="テキスト ボックス 636"/>
        <xdr:cNvSpPr txBox="1"/>
      </xdr:nvSpPr>
      <xdr:spPr>
        <a:xfrm>
          <a:off x="15214111" y="127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110007</xdr:rowOff>
    </xdr:from>
    <xdr:to>
      <xdr:col>76</xdr:col>
      <xdr:colOff>165100</xdr:colOff>
      <xdr:row>76</xdr:row>
      <xdr:rowOff>40157</xdr:rowOff>
    </xdr:to>
    <xdr:sp macro="" textlink="">
      <xdr:nvSpPr>
        <xdr:cNvPr id="638" name="楕円 637"/>
        <xdr:cNvSpPr/>
      </xdr:nvSpPr>
      <xdr:spPr>
        <a:xfrm>
          <a:off x="14541500" y="12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56684</xdr:rowOff>
    </xdr:from>
    <xdr:ext cx="534377" cy="259045"/>
    <xdr:sp macro="" textlink="">
      <xdr:nvSpPr>
        <xdr:cNvPr id="639" name="テキスト ボックス 638"/>
        <xdr:cNvSpPr txBox="1"/>
      </xdr:nvSpPr>
      <xdr:spPr>
        <a:xfrm>
          <a:off x="14325111" y="127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138620</xdr:rowOff>
    </xdr:from>
    <xdr:to>
      <xdr:col>72</xdr:col>
      <xdr:colOff>38100</xdr:colOff>
      <xdr:row>76</xdr:row>
      <xdr:rowOff>68771</xdr:rowOff>
    </xdr:to>
    <xdr:sp macro="" textlink="">
      <xdr:nvSpPr>
        <xdr:cNvPr id="640" name="楕円 639"/>
        <xdr:cNvSpPr/>
      </xdr:nvSpPr>
      <xdr:spPr>
        <a:xfrm>
          <a:off x="13652500" y="12997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85297</xdr:rowOff>
    </xdr:from>
    <xdr:ext cx="534377" cy="259045"/>
    <xdr:sp macro="" textlink="">
      <xdr:nvSpPr>
        <xdr:cNvPr id="641" name="テキスト ボックス 640"/>
        <xdr:cNvSpPr txBox="1"/>
      </xdr:nvSpPr>
      <xdr:spPr>
        <a:xfrm>
          <a:off x="13436111" y="127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160993</xdr:rowOff>
    </xdr:from>
    <xdr:to>
      <xdr:col>67</xdr:col>
      <xdr:colOff>101600</xdr:colOff>
      <xdr:row>76</xdr:row>
      <xdr:rowOff>91143</xdr:rowOff>
    </xdr:to>
    <xdr:sp macro="" textlink="">
      <xdr:nvSpPr>
        <xdr:cNvPr id="642" name="楕円 641"/>
        <xdr:cNvSpPr/>
      </xdr:nvSpPr>
      <xdr:spPr>
        <a:xfrm>
          <a:off x="12763500" y="130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107669</xdr:rowOff>
    </xdr:from>
    <xdr:ext cx="534377" cy="259045"/>
    <xdr:sp macro="" textlink="">
      <xdr:nvSpPr>
        <xdr:cNvPr id="643" name="テキスト ボックス 642"/>
        <xdr:cNvSpPr txBox="1"/>
      </xdr:nvSpPr>
      <xdr:spPr>
        <a:xfrm>
          <a:off x="12547111" y="127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144121</xdr:rowOff>
    </xdr:from>
    <xdr:to>
      <xdr:col>85</xdr:col>
      <xdr:colOff>127000</xdr:colOff>
      <xdr:row>97</xdr:row>
      <xdr:rowOff>91630</xdr:rowOff>
    </xdr:to>
    <xdr:cxnSp macro="">
      <xdr:nvCxnSpPr>
        <xdr:cNvPr id="670" name="直線コネクタ 669"/>
        <xdr:cNvCxnSpPr/>
      </xdr:nvCxnSpPr>
      <xdr:spPr>
        <a:xfrm>
          <a:off x="15481300" y="16603321"/>
          <a:ext cx="838200" cy="1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144121</xdr:rowOff>
    </xdr:from>
    <xdr:to>
      <xdr:col>81</xdr:col>
      <xdr:colOff>50800</xdr:colOff>
      <xdr:row>98</xdr:row>
      <xdr:rowOff>12429</xdr:rowOff>
    </xdr:to>
    <xdr:cxnSp macro="">
      <xdr:nvCxnSpPr>
        <xdr:cNvPr id="673" name="直線コネクタ 672"/>
        <xdr:cNvCxnSpPr/>
      </xdr:nvCxnSpPr>
      <xdr:spPr>
        <a:xfrm flipV="1">
          <a:off x="14592300" y="16603321"/>
          <a:ext cx="889000" cy="2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150709</xdr:rowOff>
    </xdr:from>
    <xdr:to>
      <xdr:col>76</xdr:col>
      <xdr:colOff>114300</xdr:colOff>
      <xdr:row>98</xdr:row>
      <xdr:rowOff>12429</xdr:rowOff>
    </xdr:to>
    <xdr:cxnSp macro="">
      <xdr:nvCxnSpPr>
        <xdr:cNvPr id="676" name="直線コネクタ 675"/>
        <xdr:cNvCxnSpPr/>
      </xdr:nvCxnSpPr>
      <xdr:spPr>
        <a:xfrm>
          <a:off x="13703300" y="16781359"/>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150709</xdr:rowOff>
    </xdr:from>
    <xdr:to>
      <xdr:col>71</xdr:col>
      <xdr:colOff>177800</xdr:colOff>
      <xdr:row>98</xdr:row>
      <xdr:rowOff>120155</xdr:rowOff>
    </xdr:to>
    <xdr:cxnSp macro="">
      <xdr:nvCxnSpPr>
        <xdr:cNvPr id="679" name="直線コネクタ 678"/>
        <xdr:cNvCxnSpPr/>
      </xdr:nvCxnSpPr>
      <xdr:spPr>
        <a:xfrm flipV="1">
          <a:off x="12814300" y="16781359"/>
          <a:ext cx="889000" cy="1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40830</xdr:rowOff>
    </xdr:from>
    <xdr:to>
      <xdr:col>85</xdr:col>
      <xdr:colOff>177800</xdr:colOff>
      <xdr:row>97</xdr:row>
      <xdr:rowOff>142430</xdr:rowOff>
    </xdr:to>
    <xdr:sp macro="" textlink="">
      <xdr:nvSpPr>
        <xdr:cNvPr id="689" name="楕円 688"/>
        <xdr:cNvSpPr/>
      </xdr:nvSpPr>
      <xdr:spPr>
        <a:xfrm>
          <a:off x="16268700" y="166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63707</xdr:rowOff>
    </xdr:from>
    <xdr:ext cx="534377" cy="259045"/>
    <xdr:sp macro="" textlink="">
      <xdr:nvSpPr>
        <xdr:cNvPr id="690" name="積立金該当値テキスト"/>
        <xdr:cNvSpPr txBox="1"/>
      </xdr:nvSpPr>
      <xdr:spPr>
        <a:xfrm>
          <a:off x="16370300" y="1652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93321</xdr:rowOff>
    </xdr:from>
    <xdr:to>
      <xdr:col>81</xdr:col>
      <xdr:colOff>101600</xdr:colOff>
      <xdr:row>97</xdr:row>
      <xdr:rowOff>23471</xdr:rowOff>
    </xdr:to>
    <xdr:sp macro="" textlink="">
      <xdr:nvSpPr>
        <xdr:cNvPr id="691" name="楕円 690"/>
        <xdr:cNvSpPr/>
      </xdr:nvSpPr>
      <xdr:spPr>
        <a:xfrm>
          <a:off x="15430500" y="165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39998</xdr:rowOff>
    </xdr:from>
    <xdr:ext cx="534377" cy="259045"/>
    <xdr:sp macro="" textlink="">
      <xdr:nvSpPr>
        <xdr:cNvPr id="692" name="テキスト ボックス 691"/>
        <xdr:cNvSpPr txBox="1"/>
      </xdr:nvSpPr>
      <xdr:spPr>
        <a:xfrm>
          <a:off x="15214111" y="163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133079</xdr:rowOff>
    </xdr:from>
    <xdr:to>
      <xdr:col>76</xdr:col>
      <xdr:colOff>165100</xdr:colOff>
      <xdr:row>98</xdr:row>
      <xdr:rowOff>63229</xdr:rowOff>
    </xdr:to>
    <xdr:sp macro="" textlink="">
      <xdr:nvSpPr>
        <xdr:cNvPr id="693" name="楕円 692"/>
        <xdr:cNvSpPr/>
      </xdr:nvSpPr>
      <xdr:spPr>
        <a:xfrm>
          <a:off x="14541500" y="167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79756</xdr:rowOff>
    </xdr:from>
    <xdr:ext cx="534377" cy="259045"/>
    <xdr:sp macro="" textlink="">
      <xdr:nvSpPr>
        <xdr:cNvPr id="694" name="テキスト ボックス 693"/>
        <xdr:cNvSpPr txBox="1"/>
      </xdr:nvSpPr>
      <xdr:spPr>
        <a:xfrm>
          <a:off x="14325111" y="165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99909</xdr:rowOff>
    </xdr:from>
    <xdr:to>
      <xdr:col>72</xdr:col>
      <xdr:colOff>38100</xdr:colOff>
      <xdr:row>98</xdr:row>
      <xdr:rowOff>30059</xdr:rowOff>
    </xdr:to>
    <xdr:sp macro="" textlink="">
      <xdr:nvSpPr>
        <xdr:cNvPr id="695" name="楕円 694"/>
        <xdr:cNvSpPr/>
      </xdr:nvSpPr>
      <xdr:spPr>
        <a:xfrm>
          <a:off x="13652500" y="167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46586</xdr:rowOff>
    </xdr:from>
    <xdr:ext cx="534377" cy="259045"/>
    <xdr:sp macro="" textlink="">
      <xdr:nvSpPr>
        <xdr:cNvPr id="696" name="テキスト ボックス 695"/>
        <xdr:cNvSpPr txBox="1"/>
      </xdr:nvSpPr>
      <xdr:spPr>
        <a:xfrm>
          <a:off x="13436111" y="165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69355</xdr:rowOff>
    </xdr:from>
    <xdr:to>
      <xdr:col>67</xdr:col>
      <xdr:colOff>101600</xdr:colOff>
      <xdr:row>98</xdr:row>
      <xdr:rowOff>170955</xdr:rowOff>
    </xdr:to>
    <xdr:sp macro="" textlink="">
      <xdr:nvSpPr>
        <xdr:cNvPr id="697" name="楕円 696"/>
        <xdr:cNvSpPr/>
      </xdr:nvSpPr>
      <xdr:spPr>
        <a:xfrm>
          <a:off x="12763500" y="168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162082</xdr:rowOff>
    </xdr:from>
    <xdr:ext cx="469744" cy="259045"/>
    <xdr:sp macro="" textlink="">
      <xdr:nvSpPr>
        <xdr:cNvPr id="698" name="テキスト ボックス 697"/>
        <xdr:cNvSpPr txBox="1"/>
      </xdr:nvSpPr>
      <xdr:spPr>
        <a:xfrm>
          <a:off x="12579428" y="169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155702</xdr:rowOff>
    </xdr:from>
    <xdr:to>
      <xdr:col>116</xdr:col>
      <xdr:colOff>63500</xdr:colOff>
      <xdr:row>37</xdr:row>
      <xdr:rowOff>122098</xdr:rowOff>
    </xdr:to>
    <xdr:cxnSp macro="">
      <xdr:nvCxnSpPr>
        <xdr:cNvPr id="727" name="直線コネクタ 726"/>
        <xdr:cNvCxnSpPr/>
      </xdr:nvCxnSpPr>
      <xdr:spPr>
        <a:xfrm>
          <a:off x="21323300" y="6327902"/>
          <a:ext cx="8382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155702</xdr:rowOff>
    </xdr:from>
    <xdr:to>
      <xdr:col>111</xdr:col>
      <xdr:colOff>177800</xdr:colOff>
      <xdr:row>38</xdr:row>
      <xdr:rowOff>128422</xdr:rowOff>
    </xdr:to>
    <xdr:cxnSp macro="">
      <xdr:nvCxnSpPr>
        <xdr:cNvPr id="730" name="直線コネクタ 729"/>
        <xdr:cNvCxnSpPr/>
      </xdr:nvCxnSpPr>
      <xdr:spPr>
        <a:xfrm flipV="1">
          <a:off x="20434300" y="6327902"/>
          <a:ext cx="889000" cy="3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128422</xdr:rowOff>
    </xdr:from>
    <xdr:to>
      <xdr:col>107</xdr:col>
      <xdr:colOff>50800</xdr:colOff>
      <xdr:row>38</xdr:row>
      <xdr:rowOff>154940</xdr:rowOff>
    </xdr:to>
    <xdr:cxnSp macro="">
      <xdr:nvCxnSpPr>
        <xdr:cNvPr id="733" name="直線コネクタ 732"/>
        <xdr:cNvCxnSpPr/>
      </xdr:nvCxnSpPr>
      <xdr:spPr>
        <a:xfrm flipV="1">
          <a:off x="19545300" y="664352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145111</xdr:rowOff>
    </xdr:from>
    <xdr:to>
      <xdr:col>102</xdr:col>
      <xdr:colOff>114300</xdr:colOff>
      <xdr:row>38</xdr:row>
      <xdr:rowOff>154940</xdr:rowOff>
    </xdr:to>
    <xdr:cxnSp macro="">
      <xdr:nvCxnSpPr>
        <xdr:cNvPr id="736" name="直線コネクタ 735"/>
        <xdr:cNvCxnSpPr/>
      </xdr:nvCxnSpPr>
      <xdr:spPr>
        <a:xfrm>
          <a:off x="18656300" y="666021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71298</xdr:rowOff>
    </xdr:from>
    <xdr:to>
      <xdr:col>116</xdr:col>
      <xdr:colOff>114300</xdr:colOff>
      <xdr:row>38</xdr:row>
      <xdr:rowOff>1448</xdr:rowOff>
    </xdr:to>
    <xdr:sp macro="" textlink="">
      <xdr:nvSpPr>
        <xdr:cNvPr id="746" name="楕円 745"/>
        <xdr:cNvSpPr/>
      </xdr:nvSpPr>
      <xdr:spPr>
        <a:xfrm>
          <a:off x="22110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94175</xdr:rowOff>
    </xdr:from>
    <xdr:ext cx="469744" cy="259045"/>
    <xdr:sp macro="" textlink="">
      <xdr:nvSpPr>
        <xdr:cNvPr id="747" name="投資及び出資金該当値テキスト"/>
        <xdr:cNvSpPr txBox="1"/>
      </xdr:nvSpPr>
      <xdr:spPr>
        <a:xfrm>
          <a:off x="22212300" y="62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104902</xdr:rowOff>
    </xdr:from>
    <xdr:to>
      <xdr:col>112</xdr:col>
      <xdr:colOff>38100</xdr:colOff>
      <xdr:row>37</xdr:row>
      <xdr:rowOff>35052</xdr:rowOff>
    </xdr:to>
    <xdr:sp macro="" textlink="">
      <xdr:nvSpPr>
        <xdr:cNvPr id="748" name="楕円 747"/>
        <xdr:cNvSpPr/>
      </xdr:nvSpPr>
      <xdr:spPr>
        <a:xfrm>
          <a:off x="21272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51579</xdr:rowOff>
    </xdr:from>
    <xdr:ext cx="469744" cy="259045"/>
    <xdr:sp macro="" textlink="">
      <xdr:nvSpPr>
        <xdr:cNvPr id="749" name="テキスト ボックス 748"/>
        <xdr:cNvSpPr txBox="1"/>
      </xdr:nvSpPr>
      <xdr:spPr>
        <a:xfrm>
          <a:off x="21088428" y="60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77622</xdr:rowOff>
    </xdr:from>
    <xdr:to>
      <xdr:col>107</xdr:col>
      <xdr:colOff>101600</xdr:colOff>
      <xdr:row>39</xdr:row>
      <xdr:rowOff>7772</xdr:rowOff>
    </xdr:to>
    <xdr:sp macro="" textlink="">
      <xdr:nvSpPr>
        <xdr:cNvPr id="750" name="楕円 749"/>
        <xdr:cNvSpPr/>
      </xdr:nvSpPr>
      <xdr:spPr>
        <a:xfrm>
          <a:off x="20383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170349</xdr:rowOff>
    </xdr:from>
    <xdr:ext cx="469744" cy="259045"/>
    <xdr:sp macro="" textlink="">
      <xdr:nvSpPr>
        <xdr:cNvPr id="751" name="テキスト ボックス 750"/>
        <xdr:cNvSpPr txBox="1"/>
      </xdr:nvSpPr>
      <xdr:spPr>
        <a:xfrm>
          <a:off x="20199428" y="668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104140</xdr:rowOff>
    </xdr:from>
    <xdr:to>
      <xdr:col>102</xdr:col>
      <xdr:colOff>165100</xdr:colOff>
      <xdr:row>39</xdr:row>
      <xdr:rowOff>34290</xdr:rowOff>
    </xdr:to>
    <xdr:sp macro="" textlink="">
      <xdr:nvSpPr>
        <xdr:cNvPr id="752" name="楕円 751"/>
        <xdr:cNvSpPr/>
      </xdr:nvSpPr>
      <xdr:spPr>
        <a:xfrm>
          <a:off x="19494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25417</xdr:rowOff>
    </xdr:from>
    <xdr:ext cx="378565" cy="259045"/>
    <xdr:sp macro="" textlink="">
      <xdr:nvSpPr>
        <xdr:cNvPr id="753" name="テキスト ボックス 752"/>
        <xdr:cNvSpPr txBox="1"/>
      </xdr:nvSpPr>
      <xdr:spPr>
        <a:xfrm>
          <a:off x="19356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94311</xdr:rowOff>
    </xdr:from>
    <xdr:to>
      <xdr:col>98</xdr:col>
      <xdr:colOff>38100</xdr:colOff>
      <xdr:row>39</xdr:row>
      <xdr:rowOff>24461</xdr:rowOff>
    </xdr:to>
    <xdr:sp macro="" textlink="">
      <xdr:nvSpPr>
        <xdr:cNvPr id="754" name="楕円 753"/>
        <xdr:cNvSpPr/>
      </xdr:nvSpPr>
      <xdr:spPr>
        <a:xfrm>
          <a:off x="18605500" y="66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15588</xdr:rowOff>
    </xdr:from>
    <xdr:ext cx="378565" cy="259045"/>
    <xdr:sp macro="" textlink="">
      <xdr:nvSpPr>
        <xdr:cNvPr id="755" name="テキスト ボックス 754"/>
        <xdr:cNvSpPr txBox="1"/>
      </xdr:nvSpPr>
      <xdr:spPr>
        <a:xfrm>
          <a:off x="18467017" y="6702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105845</xdr:rowOff>
    </xdr:from>
    <xdr:to>
      <xdr:col>116</xdr:col>
      <xdr:colOff>63500</xdr:colOff>
      <xdr:row>57</xdr:row>
      <xdr:rowOff>132545</xdr:rowOff>
    </xdr:to>
    <xdr:cxnSp macro="">
      <xdr:nvCxnSpPr>
        <xdr:cNvPr id="782" name="直線コネクタ 781"/>
        <xdr:cNvCxnSpPr/>
      </xdr:nvCxnSpPr>
      <xdr:spPr>
        <a:xfrm flipV="1">
          <a:off x="21323300" y="9878495"/>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132545</xdr:rowOff>
    </xdr:from>
    <xdr:to>
      <xdr:col>111</xdr:col>
      <xdr:colOff>177800</xdr:colOff>
      <xdr:row>57</xdr:row>
      <xdr:rowOff>134031</xdr:rowOff>
    </xdr:to>
    <xdr:cxnSp macro="">
      <xdr:nvCxnSpPr>
        <xdr:cNvPr id="785" name="直線コネクタ 784"/>
        <xdr:cNvCxnSpPr/>
      </xdr:nvCxnSpPr>
      <xdr:spPr>
        <a:xfrm flipV="1">
          <a:off x="20434300" y="990519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134031</xdr:rowOff>
    </xdr:from>
    <xdr:to>
      <xdr:col>107</xdr:col>
      <xdr:colOff>50800</xdr:colOff>
      <xdr:row>57</xdr:row>
      <xdr:rowOff>145163</xdr:rowOff>
    </xdr:to>
    <xdr:cxnSp macro="">
      <xdr:nvCxnSpPr>
        <xdr:cNvPr id="788" name="直線コネクタ 787"/>
        <xdr:cNvCxnSpPr/>
      </xdr:nvCxnSpPr>
      <xdr:spPr>
        <a:xfrm flipV="1">
          <a:off x="19545300" y="9906681"/>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134122</xdr:rowOff>
    </xdr:from>
    <xdr:to>
      <xdr:col>102</xdr:col>
      <xdr:colOff>114300</xdr:colOff>
      <xdr:row>57</xdr:row>
      <xdr:rowOff>145163</xdr:rowOff>
    </xdr:to>
    <xdr:cxnSp macro="">
      <xdr:nvCxnSpPr>
        <xdr:cNvPr id="791" name="直線コネクタ 790"/>
        <xdr:cNvCxnSpPr/>
      </xdr:nvCxnSpPr>
      <xdr:spPr>
        <a:xfrm>
          <a:off x="18656300" y="9906772"/>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55045</xdr:rowOff>
    </xdr:from>
    <xdr:to>
      <xdr:col>116</xdr:col>
      <xdr:colOff>114300</xdr:colOff>
      <xdr:row>57</xdr:row>
      <xdr:rowOff>156645</xdr:rowOff>
    </xdr:to>
    <xdr:sp macro="" textlink="">
      <xdr:nvSpPr>
        <xdr:cNvPr id="801" name="楕円 800"/>
        <xdr:cNvSpPr/>
      </xdr:nvSpPr>
      <xdr:spPr>
        <a:xfrm>
          <a:off x="22110700" y="98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77922</xdr:rowOff>
    </xdr:from>
    <xdr:ext cx="469744" cy="259045"/>
    <xdr:sp macro="" textlink="">
      <xdr:nvSpPr>
        <xdr:cNvPr id="802" name="貸付金該当値テキスト"/>
        <xdr:cNvSpPr txBox="1"/>
      </xdr:nvSpPr>
      <xdr:spPr>
        <a:xfrm>
          <a:off x="22212300" y="967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81745</xdr:rowOff>
    </xdr:from>
    <xdr:to>
      <xdr:col>112</xdr:col>
      <xdr:colOff>38100</xdr:colOff>
      <xdr:row>58</xdr:row>
      <xdr:rowOff>11895</xdr:rowOff>
    </xdr:to>
    <xdr:sp macro="" textlink="">
      <xdr:nvSpPr>
        <xdr:cNvPr id="803" name="楕円 802"/>
        <xdr:cNvSpPr/>
      </xdr:nvSpPr>
      <xdr:spPr>
        <a:xfrm>
          <a:off x="21272500" y="98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28422</xdr:rowOff>
    </xdr:from>
    <xdr:ext cx="469744" cy="259045"/>
    <xdr:sp macro="" textlink="">
      <xdr:nvSpPr>
        <xdr:cNvPr id="804" name="テキスト ボックス 803"/>
        <xdr:cNvSpPr txBox="1"/>
      </xdr:nvSpPr>
      <xdr:spPr>
        <a:xfrm>
          <a:off x="21088428" y="96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83231</xdr:rowOff>
    </xdr:from>
    <xdr:to>
      <xdr:col>107</xdr:col>
      <xdr:colOff>101600</xdr:colOff>
      <xdr:row>58</xdr:row>
      <xdr:rowOff>13381</xdr:rowOff>
    </xdr:to>
    <xdr:sp macro="" textlink="">
      <xdr:nvSpPr>
        <xdr:cNvPr id="805" name="楕円 804"/>
        <xdr:cNvSpPr/>
      </xdr:nvSpPr>
      <xdr:spPr>
        <a:xfrm>
          <a:off x="203835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29908</xdr:rowOff>
    </xdr:from>
    <xdr:ext cx="469744" cy="259045"/>
    <xdr:sp macro="" textlink="">
      <xdr:nvSpPr>
        <xdr:cNvPr id="806" name="テキスト ボックス 805"/>
        <xdr:cNvSpPr txBox="1"/>
      </xdr:nvSpPr>
      <xdr:spPr>
        <a:xfrm>
          <a:off x="20199428" y="963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94363</xdr:rowOff>
    </xdr:from>
    <xdr:to>
      <xdr:col>102</xdr:col>
      <xdr:colOff>165100</xdr:colOff>
      <xdr:row>58</xdr:row>
      <xdr:rowOff>24513</xdr:rowOff>
    </xdr:to>
    <xdr:sp macro="" textlink="">
      <xdr:nvSpPr>
        <xdr:cNvPr id="807" name="楕円 806"/>
        <xdr:cNvSpPr/>
      </xdr:nvSpPr>
      <xdr:spPr>
        <a:xfrm>
          <a:off x="19494500" y="9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41040</xdr:rowOff>
    </xdr:from>
    <xdr:ext cx="469744" cy="259045"/>
    <xdr:sp macro="" textlink="">
      <xdr:nvSpPr>
        <xdr:cNvPr id="808" name="テキスト ボックス 807"/>
        <xdr:cNvSpPr txBox="1"/>
      </xdr:nvSpPr>
      <xdr:spPr>
        <a:xfrm>
          <a:off x="19310428" y="964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83322</xdr:rowOff>
    </xdr:from>
    <xdr:to>
      <xdr:col>98</xdr:col>
      <xdr:colOff>38100</xdr:colOff>
      <xdr:row>58</xdr:row>
      <xdr:rowOff>13472</xdr:rowOff>
    </xdr:to>
    <xdr:sp macro="" textlink="">
      <xdr:nvSpPr>
        <xdr:cNvPr id="809" name="楕円 808"/>
        <xdr:cNvSpPr/>
      </xdr:nvSpPr>
      <xdr:spPr>
        <a:xfrm>
          <a:off x="18605500" y="985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29999</xdr:rowOff>
    </xdr:from>
    <xdr:ext cx="469744" cy="259045"/>
    <xdr:sp macro="" textlink="">
      <xdr:nvSpPr>
        <xdr:cNvPr id="810" name="テキスト ボックス 809"/>
        <xdr:cNvSpPr txBox="1"/>
      </xdr:nvSpPr>
      <xdr:spPr>
        <a:xfrm>
          <a:off x="18421428" y="96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130795</xdr:rowOff>
    </xdr:from>
    <xdr:to>
      <xdr:col>116</xdr:col>
      <xdr:colOff>63500</xdr:colOff>
      <xdr:row>74</xdr:row>
      <xdr:rowOff>167382</xdr:rowOff>
    </xdr:to>
    <xdr:cxnSp macro="">
      <xdr:nvCxnSpPr>
        <xdr:cNvPr id="841" name="直線コネクタ 840"/>
        <xdr:cNvCxnSpPr/>
      </xdr:nvCxnSpPr>
      <xdr:spPr>
        <a:xfrm flipV="1">
          <a:off x="21323300" y="12818095"/>
          <a:ext cx="8382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167382</xdr:rowOff>
    </xdr:from>
    <xdr:to>
      <xdr:col>111</xdr:col>
      <xdr:colOff>177800</xdr:colOff>
      <xdr:row>75</xdr:row>
      <xdr:rowOff>45397</xdr:rowOff>
    </xdr:to>
    <xdr:cxnSp macro="">
      <xdr:nvCxnSpPr>
        <xdr:cNvPr id="844" name="直線コネクタ 843"/>
        <xdr:cNvCxnSpPr/>
      </xdr:nvCxnSpPr>
      <xdr:spPr>
        <a:xfrm flipV="1">
          <a:off x="20434300" y="12854682"/>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45397</xdr:rowOff>
    </xdr:from>
    <xdr:to>
      <xdr:col>107</xdr:col>
      <xdr:colOff>50800</xdr:colOff>
      <xdr:row>75</xdr:row>
      <xdr:rowOff>62978</xdr:rowOff>
    </xdr:to>
    <xdr:cxnSp macro="">
      <xdr:nvCxnSpPr>
        <xdr:cNvPr id="847" name="直線コネクタ 846"/>
        <xdr:cNvCxnSpPr/>
      </xdr:nvCxnSpPr>
      <xdr:spPr>
        <a:xfrm flipV="1">
          <a:off x="19545300" y="12904147"/>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49697</xdr:rowOff>
    </xdr:from>
    <xdr:to>
      <xdr:col>102</xdr:col>
      <xdr:colOff>114300</xdr:colOff>
      <xdr:row>75</xdr:row>
      <xdr:rowOff>62978</xdr:rowOff>
    </xdr:to>
    <xdr:cxnSp macro="">
      <xdr:nvCxnSpPr>
        <xdr:cNvPr id="850" name="直線コネクタ 849"/>
        <xdr:cNvCxnSpPr/>
      </xdr:nvCxnSpPr>
      <xdr:spPr>
        <a:xfrm>
          <a:off x="18656300" y="12908447"/>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79995</xdr:rowOff>
    </xdr:from>
    <xdr:to>
      <xdr:col>116</xdr:col>
      <xdr:colOff>114300</xdr:colOff>
      <xdr:row>75</xdr:row>
      <xdr:rowOff>10145</xdr:rowOff>
    </xdr:to>
    <xdr:sp macro="" textlink="">
      <xdr:nvSpPr>
        <xdr:cNvPr id="860" name="楕円 859"/>
        <xdr:cNvSpPr/>
      </xdr:nvSpPr>
      <xdr:spPr>
        <a:xfrm>
          <a:off x="22110700" y="127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102872</xdr:rowOff>
    </xdr:from>
    <xdr:ext cx="534377" cy="259045"/>
    <xdr:sp macro="" textlink="">
      <xdr:nvSpPr>
        <xdr:cNvPr id="861" name="繰出金該当値テキスト"/>
        <xdr:cNvSpPr txBox="1"/>
      </xdr:nvSpPr>
      <xdr:spPr>
        <a:xfrm>
          <a:off x="22212300" y="126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116582</xdr:rowOff>
    </xdr:from>
    <xdr:to>
      <xdr:col>112</xdr:col>
      <xdr:colOff>38100</xdr:colOff>
      <xdr:row>75</xdr:row>
      <xdr:rowOff>46732</xdr:rowOff>
    </xdr:to>
    <xdr:sp macro="" textlink="">
      <xdr:nvSpPr>
        <xdr:cNvPr id="862" name="楕円 861"/>
        <xdr:cNvSpPr/>
      </xdr:nvSpPr>
      <xdr:spPr>
        <a:xfrm>
          <a:off x="21272500" y="128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63259</xdr:rowOff>
    </xdr:from>
    <xdr:ext cx="534377" cy="259045"/>
    <xdr:sp macro="" textlink="">
      <xdr:nvSpPr>
        <xdr:cNvPr id="863" name="テキスト ボックス 862"/>
        <xdr:cNvSpPr txBox="1"/>
      </xdr:nvSpPr>
      <xdr:spPr>
        <a:xfrm>
          <a:off x="21056111" y="125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166047</xdr:rowOff>
    </xdr:from>
    <xdr:to>
      <xdr:col>107</xdr:col>
      <xdr:colOff>101600</xdr:colOff>
      <xdr:row>75</xdr:row>
      <xdr:rowOff>96197</xdr:rowOff>
    </xdr:to>
    <xdr:sp macro="" textlink="">
      <xdr:nvSpPr>
        <xdr:cNvPr id="864" name="楕円 863"/>
        <xdr:cNvSpPr/>
      </xdr:nvSpPr>
      <xdr:spPr>
        <a:xfrm>
          <a:off x="20383500" y="128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112724</xdr:rowOff>
    </xdr:from>
    <xdr:ext cx="534377" cy="259045"/>
    <xdr:sp macro="" textlink="">
      <xdr:nvSpPr>
        <xdr:cNvPr id="865" name="テキスト ボックス 864"/>
        <xdr:cNvSpPr txBox="1"/>
      </xdr:nvSpPr>
      <xdr:spPr>
        <a:xfrm>
          <a:off x="20167111" y="126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12178</xdr:rowOff>
    </xdr:from>
    <xdr:to>
      <xdr:col>102</xdr:col>
      <xdr:colOff>165100</xdr:colOff>
      <xdr:row>75</xdr:row>
      <xdr:rowOff>113778</xdr:rowOff>
    </xdr:to>
    <xdr:sp macro="" textlink="">
      <xdr:nvSpPr>
        <xdr:cNvPr id="866" name="楕円 865"/>
        <xdr:cNvSpPr/>
      </xdr:nvSpPr>
      <xdr:spPr>
        <a:xfrm>
          <a:off x="19494500" y="12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130305</xdr:rowOff>
    </xdr:from>
    <xdr:ext cx="534377" cy="259045"/>
    <xdr:sp macro="" textlink="">
      <xdr:nvSpPr>
        <xdr:cNvPr id="867" name="テキスト ボックス 866"/>
        <xdr:cNvSpPr txBox="1"/>
      </xdr:nvSpPr>
      <xdr:spPr>
        <a:xfrm>
          <a:off x="19278111" y="126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170347</xdr:rowOff>
    </xdr:from>
    <xdr:to>
      <xdr:col>98</xdr:col>
      <xdr:colOff>38100</xdr:colOff>
      <xdr:row>75</xdr:row>
      <xdr:rowOff>100497</xdr:rowOff>
    </xdr:to>
    <xdr:sp macro="" textlink="">
      <xdr:nvSpPr>
        <xdr:cNvPr id="868" name="楕円 867"/>
        <xdr:cNvSpPr/>
      </xdr:nvSpPr>
      <xdr:spPr>
        <a:xfrm>
          <a:off x="18605500" y="128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117024</xdr:rowOff>
    </xdr:from>
    <xdr:ext cx="534377" cy="259045"/>
    <xdr:sp macro="" textlink="">
      <xdr:nvSpPr>
        <xdr:cNvPr id="869" name="テキスト ボックス 868"/>
        <xdr:cNvSpPr txBox="1"/>
      </xdr:nvSpPr>
      <xdr:spPr>
        <a:xfrm>
          <a:off x="18389111" y="126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普通建設事業費については、類似団体・全国・北海道の平均より高い値となっている。</a:t>
          </a:r>
          <a:endParaRPr lang="ja-JP" altLang="ja-JP" sz="1400">
            <a:effectLst/>
          </a:endParaRPr>
        </a:p>
        <a:p>
          <a:r>
            <a:rPr kumimoji="1" lang="ja-JP" altLang="ja-JP" sz="1100">
              <a:solidFill>
                <a:schemeClr val="dk1"/>
              </a:solidFill>
              <a:effectLst/>
              <a:latin typeface="+mn-lt"/>
              <a:ea typeface="+mn-ea"/>
              <a:cs typeface="+mn-cs"/>
            </a:rPr>
            <a:t>公債費については、近年集中的に進めてきた学校や町営住宅の整備にかかる償還額の増により、全国、北海道、類似団体の平均よりも高い値となっている。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については、ふるさと納税による寄附金が増加しており、寄附者の意向に基づきそれぞれの目的基金に積立てたこと、また将来の財政需要に備え財政調整基金等に積み立てを行ったことにより、全国、北海道、類似団体の平均よりも高い値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10,051
237.10
9,323,142
8,757,073
497,454
4,463,270
7,485,788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79692</xdr:rowOff>
    </xdr:from>
    <xdr:to>
      <xdr:col>24</xdr:col>
      <xdr:colOff>63500</xdr:colOff>
      <xdr:row>34</xdr:row>
      <xdr:rowOff>162370</xdr:rowOff>
    </xdr:to>
    <xdr:cxnSp macro="">
      <xdr:nvCxnSpPr>
        <xdr:cNvPr id="61" name="直線コネクタ 60"/>
        <xdr:cNvCxnSpPr/>
      </xdr:nvCxnSpPr>
      <xdr:spPr>
        <a:xfrm flipV="1">
          <a:off x="3797300" y="5908992"/>
          <a:ext cx="838200" cy="8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162370</xdr:rowOff>
    </xdr:from>
    <xdr:to>
      <xdr:col>19</xdr:col>
      <xdr:colOff>177800</xdr:colOff>
      <xdr:row>35</xdr:row>
      <xdr:rowOff>15113</xdr:rowOff>
    </xdr:to>
    <xdr:cxnSp macro="">
      <xdr:nvCxnSpPr>
        <xdr:cNvPr id="64" name="直線コネクタ 63"/>
        <xdr:cNvCxnSpPr/>
      </xdr:nvCxnSpPr>
      <xdr:spPr>
        <a:xfrm flipV="1">
          <a:off x="2908300" y="5991670"/>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15113</xdr:rowOff>
    </xdr:from>
    <xdr:to>
      <xdr:col>15</xdr:col>
      <xdr:colOff>50800</xdr:colOff>
      <xdr:row>35</xdr:row>
      <xdr:rowOff>115507</xdr:rowOff>
    </xdr:to>
    <xdr:cxnSp macro="">
      <xdr:nvCxnSpPr>
        <xdr:cNvPr id="67" name="直線コネクタ 66"/>
        <xdr:cNvCxnSpPr/>
      </xdr:nvCxnSpPr>
      <xdr:spPr>
        <a:xfrm flipV="1">
          <a:off x="2019300" y="6015863"/>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137604</xdr:rowOff>
    </xdr:from>
    <xdr:to>
      <xdr:col>10</xdr:col>
      <xdr:colOff>114300</xdr:colOff>
      <xdr:row>35</xdr:row>
      <xdr:rowOff>115507</xdr:rowOff>
    </xdr:to>
    <xdr:cxnSp macro="">
      <xdr:nvCxnSpPr>
        <xdr:cNvPr id="70" name="直線コネクタ 69"/>
        <xdr:cNvCxnSpPr/>
      </xdr:nvCxnSpPr>
      <xdr:spPr>
        <a:xfrm>
          <a:off x="1130300" y="5966904"/>
          <a:ext cx="889000" cy="1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28892</xdr:rowOff>
    </xdr:from>
    <xdr:to>
      <xdr:col>24</xdr:col>
      <xdr:colOff>114300</xdr:colOff>
      <xdr:row>34</xdr:row>
      <xdr:rowOff>130492</xdr:rowOff>
    </xdr:to>
    <xdr:sp macro="" textlink="">
      <xdr:nvSpPr>
        <xdr:cNvPr id="80" name="楕円 79"/>
        <xdr:cNvSpPr/>
      </xdr:nvSpPr>
      <xdr:spPr>
        <a:xfrm>
          <a:off x="4584700" y="58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51769</xdr:rowOff>
    </xdr:from>
    <xdr:ext cx="469744" cy="259045"/>
    <xdr:sp macro="" textlink="">
      <xdr:nvSpPr>
        <xdr:cNvPr id="81" name="議会費該当値テキスト"/>
        <xdr:cNvSpPr txBox="1"/>
      </xdr:nvSpPr>
      <xdr:spPr>
        <a:xfrm>
          <a:off x="4686300" y="57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111570</xdr:rowOff>
    </xdr:from>
    <xdr:to>
      <xdr:col>20</xdr:col>
      <xdr:colOff>38100</xdr:colOff>
      <xdr:row>35</xdr:row>
      <xdr:rowOff>41720</xdr:rowOff>
    </xdr:to>
    <xdr:sp macro="" textlink="">
      <xdr:nvSpPr>
        <xdr:cNvPr id="82" name="楕円 81"/>
        <xdr:cNvSpPr/>
      </xdr:nvSpPr>
      <xdr:spPr>
        <a:xfrm>
          <a:off x="3746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58247</xdr:rowOff>
    </xdr:from>
    <xdr:ext cx="469744" cy="259045"/>
    <xdr:sp macro="" textlink="">
      <xdr:nvSpPr>
        <xdr:cNvPr id="83" name="テキスト ボックス 82"/>
        <xdr:cNvSpPr txBox="1"/>
      </xdr:nvSpPr>
      <xdr:spPr>
        <a:xfrm>
          <a:off x="3562428"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135763</xdr:rowOff>
    </xdr:from>
    <xdr:to>
      <xdr:col>15</xdr:col>
      <xdr:colOff>101600</xdr:colOff>
      <xdr:row>35</xdr:row>
      <xdr:rowOff>65913</xdr:rowOff>
    </xdr:to>
    <xdr:sp macro="" textlink="">
      <xdr:nvSpPr>
        <xdr:cNvPr id="84" name="楕円 83"/>
        <xdr:cNvSpPr/>
      </xdr:nvSpPr>
      <xdr:spPr>
        <a:xfrm>
          <a:off x="2857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82440</xdr:rowOff>
    </xdr:from>
    <xdr:ext cx="469744" cy="259045"/>
    <xdr:sp macro="" textlink="">
      <xdr:nvSpPr>
        <xdr:cNvPr id="85" name="テキスト ボックス 84"/>
        <xdr:cNvSpPr txBox="1"/>
      </xdr:nvSpPr>
      <xdr:spPr>
        <a:xfrm>
          <a:off x="2673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64707</xdr:rowOff>
    </xdr:from>
    <xdr:to>
      <xdr:col>10</xdr:col>
      <xdr:colOff>165100</xdr:colOff>
      <xdr:row>35</xdr:row>
      <xdr:rowOff>166307</xdr:rowOff>
    </xdr:to>
    <xdr:sp macro="" textlink="">
      <xdr:nvSpPr>
        <xdr:cNvPr id="86" name="楕円 85"/>
        <xdr:cNvSpPr/>
      </xdr:nvSpPr>
      <xdr:spPr>
        <a:xfrm>
          <a:off x="1968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11384</xdr:rowOff>
    </xdr:from>
    <xdr:ext cx="469744" cy="259045"/>
    <xdr:sp macro="" textlink="">
      <xdr:nvSpPr>
        <xdr:cNvPr id="87" name="テキスト ボックス 86"/>
        <xdr:cNvSpPr txBox="1"/>
      </xdr:nvSpPr>
      <xdr:spPr>
        <a:xfrm>
          <a:off x="1784428"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86804</xdr:rowOff>
    </xdr:from>
    <xdr:to>
      <xdr:col>6</xdr:col>
      <xdr:colOff>38100</xdr:colOff>
      <xdr:row>35</xdr:row>
      <xdr:rowOff>16954</xdr:rowOff>
    </xdr:to>
    <xdr:sp macro="" textlink="">
      <xdr:nvSpPr>
        <xdr:cNvPr id="88" name="楕円 87"/>
        <xdr:cNvSpPr/>
      </xdr:nvSpPr>
      <xdr:spPr>
        <a:xfrm>
          <a:off x="10795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33481</xdr:rowOff>
    </xdr:from>
    <xdr:ext cx="469744" cy="259045"/>
    <xdr:sp macro="" textlink="">
      <xdr:nvSpPr>
        <xdr:cNvPr id="89" name="テキスト ボックス 88"/>
        <xdr:cNvSpPr txBox="1"/>
      </xdr:nvSpPr>
      <xdr:spPr>
        <a:xfrm>
          <a:off x="895428" y="56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2384</xdr:rowOff>
    </xdr:from>
    <xdr:to>
      <xdr:col>24</xdr:col>
      <xdr:colOff>63500</xdr:colOff>
      <xdr:row>56</xdr:row>
      <xdr:rowOff>98827</xdr:rowOff>
    </xdr:to>
    <xdr:cxnSp macro="">
      <xdr:nvCxnSpPr>
        <xdr:cNvPr id="120" name="直線コネクタ 119"/>
        <xdr:cNvCxnSpPr/>
      </xdr:nvCxnSpPr>
      <xdr:spPr>
        <a:xfrm>
          <a:off x="3797300" y="9603584"/>
          <a:ext cx="838200" cy="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84176</xdr:rowOff>
    </xdr:from>
    <xdr:to>
      <xdr:col>19</xdr:col>
      <xdr:colOff>177800</xdr:colOff>
      <xdr:row>56</xdr:row>
      <xdr:rowOff>2384</xdr:rowOff>
    </xdr:to>
    <xdr:cxnSp macro="">
      <xdr:nvCxnSpPr>
        <xdr:cNvPr id="123" name="直線コネクタ 122"/>
        <xdr:cNvCxnSpPr/>
      </xdr:nvCxnSpPr>
      <xdr:spPr>
        <a:xfrm>
          <a:off x="2908300" y="9513926"/>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84176</xdr:rowOff>
    </xdr:from>
    <xdr:to>
      <xdr:col>15</xdr:col>
      <xdr:colOff>50800</xdr:colOff>
      <xdr:row>57</xdr:row>
      <xdr:rowOff>58792</xdr:rowOff>
    </xdr:to>
    <xdr:cxnSp macro="">
      <xdr:nvCxnSpPr>
        <xdr:cNvPr id="126" name="直線コネクタ 125"/>
        <xdr:cNvCxnSpPr/>
      </xdr:nvCxnSpPr>
      <xdr:spPr>
        <a:xfrm flipV="1">
          <a:off x="2019300" y="9513926"/>
          <a:ext cx="889000" cy="3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58792</xdr:rowOff>
    </xdr:from>
    <xdr:to>
      <xdr:col>10</xdr:col>
      <xdr:colOff>114300</xdr:colOff>
      <xdr:row>58</xdr:row>
      <xdr:rowOff>64402</xdr:rowOff>
    </xdr:to>
    <xdr:cxnSp macro="">
      <xdr:nvCxnSpPr>
        <xdr:cNvPr id="129" name="直線コネクタ 128"/>
        <xdr:cNvCxnSpPr/>
      </xdr:nvCxnSpPr>
      <xdr:spPr>
        <a:xfrm flipV="1">
          <a:off x="1130300" y="9831442"/>
          <a:ext cx="889000" cy="1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48027</xdr:rowOff>
    </xdr:from>
    <xdr:to>
      <xdr:col>24</xdr:col>
      <xdr:colOff>114300</xdr:colOff>
      <xdr:row>56</xdr:row>
      <xdr:rowOff>149627</xdr:rowOff>
    </xdr:to>
    <xdr:sp macro="" textlink="">
      <xdr:nvSpPr>
        <xdr:cNvPr id="139" name="楕円 138"/>
        <xdr:cNvSpPr/>
      </xdr:nvSpPr>
      <xdr:spPr>
        <a:xfrm>
          <a:off x="4584700" y="96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70904</xdr:rowOff>
    </xdr:from>
    <xdr:ext cx="599010" cy="259045"/>
    <xdr:sp macro="" textlink="">
      <xdr:nvSpPr>
        <xdr:cNvPr id="140" name="総務費該当値テキスト"/>
        <xdr:cNvSpPr txBox="1"/>
      </xdr:nvSpPr>
      <xdr:spPr>
        <a:xfrm>
          <a:off x="4686300" y="95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123034</xdr:rowOff>
    </xdr:from>
    <xdr:to>
      <xdr:col>20</xdr:col>
      <xdr:colOff>38100</xdr:colOff>
      <xdr:row>56</xdr:row>
      <xdr:rowOff>53184</xdr:rowOff>
    </xdr:to>
    <xdr:sp macro="" textlink="">
      <xdr:nvSpPr>
        <xdr:cNvPr id="141" name="楕円 140"/>
        <xdr:cNvSpPr/>
      </xdr:nvSpPr>
      <xdr:spPr>
        <a:xfrm>
          <a:off x="3746500" y="95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69711</xdr:rowOff>
    </xdr:from>
    <xdr:ext cx="599010" cy="259045"/>
    <xdr:sp macro="" textlink="">
      <xdr:nvSpPr>
        <xdr:cNvPr id="142" name="テキスト ボックス 141"/>
        <xdr:cNvSpPr txBox="1"/>
      </xdr:nvSpPr>
      <xdr:spPr>
        <a:xfrm>
          <a:off x="3497795" y="932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33376</xdr:rowOff>
    </xdr:from>
    <xdr:to>
      <xdr:col>15</xdr:col>
      <xdr:colOff>101600</xdr:colOff>
      <xdr:row>55</xdr:row>
      <xdr:rowOff>134976</xdr:rowOff>
    </xdr:to>
    <xdr:sp macro="" textlink="">
      <xdr:nvSpPr>
        <xdr:cNvPr id="143" name="楕円 142"/>
        <xdr:cNvSpPr/>
      </xdr:nvSpPr>
      <xdr:spPr>
        <a:xfrm>
          <a:off x="2857500" y="94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126103</xdr:rowOff>
    </xdr:from>
    <xdr:ext cx="599010" cy="259045"/>
    <xdr:sp macro="" textlink="">
      <xdr:nvSpPr>
        <xdr:cNvPr id="144" name="テキスト ボックス 143"/>
        <xdr:cNvSpPr txBox="1"/>
      </xdr:nvSpPr>
      <xdr:spPr>
        <a:xfrm>
          <a:off x="2608795" y="955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7992</xdr:rowOff>
    </xdr:from>
    <xdr:to>
      <xdr:col>10</xdr:col>
      <xdr:colOff>165100</xdr:colOff>
      <xdr:row>57</xdr:row>
      <xdr:rowOff>109592</xdr:rowOff>
    </xdr:to>
    <xdr:sp macro="" textlink="">
      <xdr:nvSpPr>
        <xdr:cNvPr id="145" name="楕円 144"/>
        <xdr:cNvSpPr/>
      </xdr:nvSpPr>
      <xdr:spPr>
        <a:xfrm>
          <a:off x="1968500" y="97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100719</xdr:rowOff>
    </xdr:from>
    <xdr:ext cx="599010" cy="259045"/>
    <xdr:sp macro="" textlink="">
      <xdr:nvSpPr>
        <xdr:cNvPr id="146" name="テキスト ボックス 145"/>
        <xdr:cNvSpPr txBox="1"/>
      </xdr:nvSpPr>
      <xdr:spPr>
        <a:xfrm>
          <a:off x="1719795" y="987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13602</xdr:rowOff>
    </xdr:from>
    <xdr:to>
      <xdr:col>6</xdr:col>
      <xdr:colOff>38100</xdr:colOff>
      <xdr:row>58</xdr:row>
      <xdr:rowOff>115202</xdr:rowOff>
    </xdr:to>
    <xdr:sp macro="" textlink="">
      <xdr:nvSpPr>
        <xdr:cNvPr id="147" name="楕円 146"/>
        <xdr:cNvSpPr/>
      </xdr:nvSpPr>
      <xdr:spPr>
        <a:xfrm>
          <a:off x="1079500" y="99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106329</xdr:rowOff>
    </xdr:from>
    <xdr:ext cx="534377" cy="259045"/>
    <xdr:sp macro="" textlink="">
      <xdr:nvSpPr>
        <xdr:cNvPr id="148" name="テキスト ボックス 147"/>
        <xdr:cNvSpPr txBox="1"/>
      </xdr:nvSpPr>
      <xdr:spPr>
        <a:xfrm>
          <a:off x="863111" y="100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171056</xdr:rowOff>
    </xdr:from>
    <xdr:to>
      <xdr:col>24</xdr:col>
      <xdr:colOff>63500</xdr:colOff>
      <xdr:row>74</xdr:row>
      <xdr:rowOff>45646</xdr:rowOff>
    </xdr:to>
    <xdr:cxnSp macro="">
      <xdr:nvCxnSpPr>
        <xdr:cNvPr id="178" name="直線コネクタ 177"/>
        <xdr:cNvCxnSpPr/>
      </xdr:nvCxnSpPr>
      <xdr:spPr>
        <a:xfrm flipV="1">
          <a:off x="3797300" y="12515456"/>
          <a:ext cx="838200" cy="21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45646</xdr:rowOff>
    </xdr:from>
    <xdr:to>
      <xdr:col>19</xdr:col>
      <xdr:colOff>177800</xdr:colOff>
      <xdr:row>75</xdr:row>
      <xdr:rowOff>169402</xdr:rowOff>
    </xdr:to>
    <xdr:cxnSp macro="">
      <xdr:nvCxnSpPr>
        <xdr:cNvPr id="181" name="直線コネクタ 180"/>
        <xdr:cNvCxnSpPr/>
      </xdr:nvCxnSpPr>
      <xdr:spPr>
        <a:xfrm flipV="1">
          <a:off x="2908300" y="12732946"/>
          <a:ext cx="889000" cy="2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169402</xdr:rowOff>
    </xdr:from>
    <xdr:to>
      <xdr:col>15</xdr:col>
      <xdr:colOff>50800</xdr:colOff>
      <xdr:row>76</xdr:row>
      <xdr:rowOff>46126</xdr:rowOff>
    </xdr:to>
    <xdr:cxnSp macro="">
      <xdr:nvCxnSpPr>
        <xdr:cNvPr id="184" name="直線コネクタ 183"/>
        <xdr:cNvCxnSpPr/>
      </xdr:nvCxnSpPr>
      <xdr:spPr>
        <a:xfrm flipV="1">
          <a:off x="2019300" y="13028152"/>
          <a:ext cx="8890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46126</xdr:rowOff>
    </xdr:from>
    <xdr:to>
      <xdr:col>10</xdr:col>
      <xdr:colOff>114300</xdr:colOff>
      <xdr:row>76</xdr:row>
      <xdr:rowOff>65717</xdr:rowOff>
    </xdr:to>
    <xdr:cxnSp macro="">
      <xdr:nvCxnSpPr>
        <xdr:cNvPr id="187" name="直線コネクタ 186"/>
        <xdr:cNvCxnSpPr/>
      </xdr:nvCxnSpPr>
      <xdr:spPr>
        <a:xfrm flipV="1">
          <a:off x="1130300" y="1307632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120256</xdr:rowOff>
    </xdr:from>
    <xdr:to>
      <xdr:col>24</xdr:col>
      <xdr:colOff>114300</xdr:colOff>
      <xdr:row>73</xdr:row>
      <xdr:rowOff>50406</xdr:rowOff>
    </xdr:to>
    <xdr:sp macro="" textlink="">
      <xdr:nvSpPr>
        <xdr:cNvPr id="197" name="楕円 196"/>
        <xdr:cNvSpPr/>
      </xdr:nvSpPr>
      <xdr:spPr>
        <a:xfrm>
          <a:off x="4584700" y="124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143133</xdr:rowOff>
    </xdr:from>
    <xdr:ext cx="599010" cy="259045"/>
    <xdr:sp macro="" textlink="">
      <xdr:nvSpPr>
        <xdr:cNvPr id="198" name="民生費該当値テキスト"/>
        <xdr:cNvSpPr txBox="1"/>
      </xdr:nvSpPr>
      <xdr:spPr>
        <a:xfrm>
          <a:off x="4686300" y="123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166296</xdr:rowOff>
    </xdr:from>
    <xdr:to>
      <xdr:col>20</xdr:col>
      <xdr:colOff>38100</xdr:colOff>
      <xdr:row>74</xdr:row>
      <xdr:rowOff>96446</xdr:rowOff>
    </xdr:to>
    <xdr:sp macro="" textlink="">
      <xdr:nvSpPr>
        <xdr:cNvPr id="199" name="楕円 198"/>
        <xdr:cNvSpPr/>
      </xdr:nvSpPr>
      <xdr:spPr>
        <a:xfrm>
          <a:off x="3746500" y="126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112973</xdr:rowOff>
    </xdr:from>
    <xdr:ext cx="599010" cy="259045"/>
    <xdr:sp macro="" textlink="">
      <xdr:nvSpPr>
        <xdr:cNvPr id="200" name="テキスト ボックス 199"/>
        <xdr:cNvSpPr txBox="1"/>
      </xdr:nvSpPr>
      <xdr:spPr>
        <a:xfrm>
          <a:off x="3497795" y="1245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118603</xdr:rowOff>
    </xdr:from>
    <xdr:to>
      <xdr:col>15</xdr:col>
      <xdr:colOff>101600</xdr:colOff>
      <xdr:row>76</xdr:row>
      <xdr:rowOff>48754</xdr:rowOff>
    </xdr:to>
    <xdr:sp macro="" textlink="">
      <xdr:nvSpPr>
        <xdr:cNvPr id="201" name="楕円 200"/>
        <xdr:cNvSpPr/>
      </xdr:nvSpPr>
      <xdr:spPr>
        <a:xfrm>
          <a:off x="2857500" y="12977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65280</xdr:rowOff>
    </xdr:from>
    <xdr:ext cx="599010" cy="259045"/>
    <xdr:sp macro="" textlink="">
      <xdr:nvSpPr>
        <xdr:cNvPr id="202" name="テキスト ボックス 201"/>
        <xdr:cNvSpPr txBox="1"/>
      </xdr:nvSpPr>
      <xdr:spPr>
        <a:xfrm>
          <a:off x="2608795" y="127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166776</xdr:rowOff>
    </xdr:from>
    <xdr:to>
      <xdr:col>10</xdr:col>
      <xdr:colOff>165100</xdr:colOff>
      <xdr:row>76</xdr:row>
      <xdr:rowOff>96926</xdr:rowOff>
    </xdr:to>
    <xdr:sp macro="" textlink="">
      <xdr:nvSpPr>
        <xdr:cNvPr id="203" name="楕円 202"/>
        <xdr:cNvSpPr/>
      </xdr:nvSpPr>
      <xdr:spPr>
        <a:xfrm>
          <a:off x="1968500" y="130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113454</xdr:rowOff>
    </xdr:from>
    <xdr:ext cx="599010" cy="259045"/>
    <xdr:sp macro="" textlink="">
      <xdr:nvSpPr>
        <xdr:cNvPr id="204" name="テキスト ボックス 203"/>
        <xdr:cNvSpPr txBox="1"/>
      </xdr:nvSpPr>
      <xdr:spPr>
        <a:xfrm>
          <a:off x="1719795" y="1280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14917</xdr:rowOff>
    </xdr:from>
    <xdr:to>
      <xdr:col>6</xdr:col>
      <xdr:colOff>38100</xdr:colOff>
      <xdr:row>76</xdr:row>
      <xdr:rowOff>116517</xdr:rowOff>
    </xdr:to>
    <xdr:sp macro="" textlink="">
      <xdr:nvSpPr>
        <xdr:cNvPr id="205" name="楕円 204"/>
        <xdr:cNvSpPr/>
      </xdr:nvSpPr>
      <xdr:spPr>
        <a:xfrm>
          <a:off x="1079500" y="130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133045</xdr:rowOff>
    </xdr:from>
    <xdr:ext cx="599010" cy="259045"/>
    <xdr:sp macro="" textlink="">
      <xdr:nvSpPr>
        <xdr:cNvPr id="206" name="テキスト ボックス 205"/>
        <xdr:cNvSpPr txBox="1"/>
      </xdr:nvSpPr>
      <xdr:spPr>
        <a:xfrm>
          <a:off x="830795" y="1282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40525</xdr:rowOff>
    </xdr:from>
    <xdr:to>
      <xdr:col>24</xdr:col>
      <xdr:colOff>63500</xdr:colOff>
      <xdr:row>96</xdr:row>
      <xdr:rowOff>51615</xdr:rowOff>
    </xdr:to>
    <xdr:cxnSp macro="">
      <xdr:nvCxnSpPr>
        <xdr:cNvPr id="233" name="直線コネクタ 232"/>
        <xdr:cNvCxnSpPr/>
      </xdr:nvCxnSpPr>
      <xdr:spPr>
        <a:xfrm flipV="1">
          <a:off x="3797300" y="16499725"/>
          <a:ext cx="838200" cy="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51615</xdr:rowOff>
    </xdr:from>
    <xdr:to>
      <xdr:col>19</xdr:col>
      <xdr:colOff>177800</xdr:colOff>
      <xdr:row>96</xdr:row>
      <xdr:rowOff>119438</xdr:rowOff>
    </xdr:to>
    <xdr:cxnSp macro="">
      <xdr:nvCxnSpPr>
        <xdr:cNvPr id="236" name="直線コネクタ 235"/>
        <xdr:cNvCxnSpPr/>
      </xdr:nvCxnSpPr>
      <xdr:spPr>
        <a:xfrm flipV="1">
          <a:off x="2908300" y="16510815"/>
          <a:ext cx="889000" cy="6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119438</xdr:rowOff>
    </xdr:from>
    <xdr:to>
      <xdr:col>15</xdr:col>
      <xdr:colOff>50800</xdr:colOff>
      <xdr:row>96</xdr:row>
      <xdr:rowOff>120433</xdr:rowOff>
    </xdr:to>
    <xdr:cxnSp macro="">
      <xdr:nvCxnSpPr>
        <xdr:cNvPr id="239" name="直線コネクタ 238"/>
        <xdr:cNvCxnSpPr/>
      </xdr:nvCxnSpPr>
      <xdr:spPr>
        <a:xfrm flipV="1">
          <a:off x="2019300" y="16578638"/>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120433</xdr:rowOff>
    </xdr:from>
    <xdr:to>
      <xdr:col>10</xdr:col>
      <xdr:colOff>114300</xdr:colOff>
      <xdr:row>96</xdr:row>
      <xdr:rowOff>121444</xdr:rowOff>
    </xdr:to>
    <xdr:cxnSp macro="">
      <xdr:nvCxnSpPr>
        <xdr:cNvPr id="242" name="直線コネクタ 241"/>
        <xdr:cNvCxnSpPr/>
      </xdr:nvCxnSpPr>
      <xdr:spPr>
        <a:xfrm flipV="1">
          <a:off x="1130300" y="16579633"/>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161175</xdr:rowOff>
    </xdr:from>
    <xdr:to>
      <xdr:col>24</xdr:col>
      <xdr:colOff>114300</xdr:colOff>
      <xdr:row>96</xdr:row>
      <xdr:rowOff>91325</xdr:rowOff>
    </xdr:to>
    <xdr:sp macro="" textlink="">
      <xdr:nvSpPr>
        <xdr:cNvPr id="252" name="楕円 251"/>
        <xdr:cNvSpPr/>
      </xdr:nvSpPr>
      <xdr:spPr>
        <a:xfrm>
          <a:off x="4584700" y="16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12602</xdr:rowOff>
    </xdr:from>
    <xdr:ext cx="534377" cy="259045"/>
    <xdr:sp macro="" textlink="">
      <xdr:nvSpPr>
        <xdr:cNvPr id="253" name="衛生費該当値テキスト"/>
        <xdr:cNvSpPr txBox="1"/>
      </xdr:nvSpPr>
      <xdr:spPr>
        <a:xfrm>
          <a:off x="4686300" y="163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815</xdr:rowOff>
    </xdr:from>
    <xdr:to>
      <xdr:col>20</xdr:col>
      <xdr:colOff>38100</xdr:colOff>
      <xdr:row>96</xdr:row>
      <xdr:rowOff>102415</xdr:rowOff>
    </xdr:to>
    <xdr:sp macro="" textlink="">
      <xdr:nvSpPr>
        <xdr:cNvPr id="254" name="楕円 253"/>
        <xdr:cNvSpPr/>
      </xdr:nvSpPr>
      <xdr:spPr>
        <a:xfrm>
          <a:off x="3746500" y="164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118942</xdr:rowOff>
    </xdr:from>
    <xdr:ext cx="534377" cy="259045"/>
    <xdr:sp macro="" textlink="">
      <xdr:nvSpPr>
        <xdr:cNvPr id="255" name="テキスト ボックス 254"/>
        <xdr:cNvSpPr txBox="1"/>
      </xdr:nvSpPr>
      <xdr:spPr>
        <a:xfrm>
          <a:off x="3530111" y="162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68638</xdr:rowOff>
    </xdr:from>
    <xdr:to>
      <xdr:col>15</xdr:col>
      <xdr:colOff>101600</xdr:colOff>
      <xdr:row>96</xdr:row>
      <xdr:rowOff>170238</xdr:rowOff>
    </xdr:to>
    <xdr:sp macro="" textlink="">
      <xdr:nvSpPr>
        <xdr:cNvPr id="256" name="楕円 255"/>
        <xdr:cNvSpPr/>
      </xdr:nvSpPr>
      <xdr:spPr>
        <a:xfrm>
          <a:off x="2857500" y="1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15315</xdr:rowOff>
    </xdr:from>
    <xdr:ext cx="534377" cy="259045"/>
    <xdr:sp macro="" textlink="">
      <xdr:nvSpPr>
        <xdr:cNvPr id="257" name="テキスト ボックス 256"/>
        <xdr:cNvSpPr txBox="1"/>
      </xdr:nvSpPr>
      <xdr:spPr>
        <a:xfrm>
          <a:off x="2641111" y="163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69633</xdr:rowOff>
    </xdr:from>
    <xdr:to>
      <xdr:col>10</xdr:col>
      <xdr:colOff>165100</xdr:colOff>
      <xdr:row>96</xdr:row>
      <xdr:rowOff>171233</xdr:rowOff>
    </xdr:to>
    <xdr:sp macro="" textlink="">
      <xdr:nvSpPr>
        <xdr:cNvPr id="258" name="楕円 257"/>
        <xdr:cNvSpPr/>
      </xdr:nvSpPr>
      <xdr:spPr>
        <a:xfrm>
          <a:off x="1968500" y="165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16310</xdr:rowOff>
    </xdr:from>
    <xdr:ext cx="534377" cy="259045"/>
    <xdr:sp macro="" textlink="">
      <xdr:nvSpPr>
        <xdr:cNvPr id="259" name="テキスト ボックス 258"/>
        <xdr:cNvSpPr txBox="1"/>
      </xdr:nvSpPr>
      <xdr:spPr>
        <a:xfrm>
          <a:off x="1752111" y="163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70644</xdr:rowOff>
    </xdr:from>
    <xdr:to>
      <xdr:col>6</xdr:col>
      <xdr:colOff>38100</xdr:colOff>
      <xdr:row>97</xdr:row>
      <xdr:rowOff>794</xdr:rowOff>
    </xdr:to>
    <xdr:sp macro="" textlink="">
      <xdr:nvSpPr>
        <xdr:cNvPr id="260" name="楕円 259"/>
        <xdr:cNvSpPr/>
      </xdr:nvSpPr>
      <xdr:spPr>
        <a:xfrm>
          <a:off x="1079500" y="165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17321</xdr:rowOff>
    </xdr:from>
    <xdr:ext cx="534377" cy="259045"/>
    <xdr:sp macro="" textlink="">
      <xdr:nvSpPr>
        <xdr:cNvPr id="261" name="テキスト ボックス 260"/>
        <xdr:cNvSpPr txBox="1"/>
      </xdr:nvSpPr>
      <xdr:spPr>
        <a:xfrm>
          <a:off x="863111" y="163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77651</xdr:rowOff>
    </xdr:from>
    <xdr:to>
      <xdr:col>55</xdr:col>
      <xdr:colOff>0</xdr:colOff>
      <xdr:row>39</xdr:row>
      <xdr:rowOff>77978</xdr:rowOff>
    </xdr:to>
    <xdr:cxnSp macro="">
      <xdr:nvCxnSpPr>
        <xdr:cNvPr id="292" name="直線コネクタ 291"/>
        <xdr:cNvCxnSpPr/>
      </xdr:nvCxnSpPr>
      <xdr:spPr>
        <a:xfrm flipV="1">
          <a:off x="9639300" y="676420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77978</xdr:rowOff>
    </xdr:from>
    <xdr:to>
      <xdr:col>50</xdr:col>
      <xdr:colOff>114300</xdr:colOff>
      <xdr:row>39</xdr:row>
      <xdr:rowOff>78631</xdr:rowOff>
    </xdr:to>
    <xdr:cxnSp macro="">
      <xdr:nvCxnSpPr>
        <xdr:cNvPr id="295" name="直線コネクタ 294"/>
        <xdr:cNvCxnSpPr/>
      </xdr:nvCxnSpPr>
      <xdr:spPr>
        <a:xfrm flipV="1">
          <a:off x="8750300" y="67645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78631</xdr:rowOff>
    </xdr:from>
    <xdr:to>
      <xdr:col>45</xdr:col>
      <xdr:colOff>177800</xdr:colOff>
      <xdr:row>39</xdr:row>
      <xdr:rowOff>80590</xdr:rowOff>
    </xdr:to>
    <xdr:cxnSp macro="">
      <xdr:nvCxnSpPr>
        <xdr:cNvPr id="298" name="直線コネクタ 297"/>
        <xdr:cNvCxnSpPr/>
      </xdr:nvCxnSpPr>
      <xdr:spPr>
        <a:xfrm flipV="1">
          <a:off x="7861300" y="67651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78631</xdr:rowOff>
    </xdr:from>
    <xdr:to>
      <xdr:col>41</xdr:col>
      <xdr:colOff>50800</xdr:colOff>
      <xdr:row>39</xdr:row>
      <xdr:rowOff>80590</xdr:rowOff>
    </xdr:to>
    <xdr:cxnSp macro="">
      <xdr:nvCxnSpPr>
        <xdr:cNvPr id="301" name="直線コネクタ 300"/>
        <xdr:cNvCxnSpPr/>
      </xdr:nvCxnSpPr>
      <xdr:spPr>
        <a:xfrm>
          <a:off x="6972300" y="67651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26851</xdr:rowOff>
    </xdr:from>
    <xdr:to>
      <xdr:col>55</xdr:col>
      <xdr:colOff>50800</xdr:colOff>
      <xdr:row>39</xdr:row>
      <xdr:rowOff>128451</xdr:rowOff>
    </xdr:to>
    <xdr:sp macro="" textlink="">
      <xdr:nvSpPr>
        <xdr:cNvPr id="311" name="楕円 310"/>
        <xdr:cNvSpPr/>
      </xdr:nvSpPr>
      <xdr:spPr>
        <a:xfrm>
          <a:off x="104267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113228</xdr:rowOff>
    </xdr:from>
    <xdr:ext cx="313932" cy="259045"/>
    <xdr:sp macro="" textlink="">
      <xdr:nvSpPr>
        <xdr:cNvPr id="312" name="労働費該当値テキスト"/>
        <xdr:cNvSpPr txBox="1"/>
      </xdr:nvSpPr>
      <xdr:spPr>
        <a:xfrm>
          <a:off x="10528300" y="6628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27178</xdr:rowOff>
    </xdr:from>
    <xdr:to>
      <xdr:col>50</xdr:col>
      <xdr:colOff>165100</xdr:colOff>
      <xdr:row>39</xdr:row>
      <xdr:rowOff>128778</xdr:rowOff>
    </xdr:to>
    <xdr:sp macro="" textlink="">
      <xdr:nvSpPr>
        <xdr:cNvPr id="313" name="楕円 312"/>
        <xdr:cNvSpPr/>
      </xdr:nvSpPr>
      <xdr:spPr>
        <a:xfrm>
          <a:off x="9588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119905</xdr:rowOff>
    </xdr:from>
    <xdr:ext cx="313932" cy="259045"/>
    <xdr:sp macro="" textlink="">
      <xdr:nvSpPr>
        <xdr:cNvPr id="314" name="テキスト ボックス 313"/>
        <xdr:cNvSpPr txBox="1"/>
      </xdr:nvSpPr>
      <xdr:spPr>
        <a:xfrm>
          <a:off x="9482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27831</xdr:rowOff>
    </xdr:from>
    <xdr:to>
      <xdr:col>46</xdr:col>
      <xdr:colOff>38100</xdr:colOff>
      <xdr:row>39</xdr:row>
      <xdr:rowOff>129431</xdr:rowOff>
    </xdr:to>
    <xdr:sp macro="" textlink="">
      <xdr:nvSpPr>
        <xdr:cNvPr id="315" name="楕円 314"/>
        <xdr:cNvSpPr/>
      </xdr:nvSpPr>
      <xdr:spPr>
        <a:xfrm>
          <a:off x="8699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120558</xdr:rowOff>
    </xdr:from>
    <xdr:ext cx="313932" cy="259045"/>
    <xdr:sp macro="" textlink="">
      <xdr:nvSpPr>
        <xdr:cNvPr id="316" name="テキスト ボックス 315"/>
        <xdr:cNvSpPr txBox="1"/>
      </xdr:nvSpPr>
      <xdr:spPr>
        <a:xfrm>
          <a:off x="8593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29790</xdr:rowOff>
    </xdr:from>
    <xdr:to>
      <xdr:col>41</xdr:col>
      <xdr:colOff>101600</xdr:colOff>
      <xdr:row>39</xdr:row>
      <xdr:rowOff>131390</xdr:rowOff>
    </xdr:to>
    <xdr:sp macro="" textlink="">
      <xdr:nvSpPr>
        <xdr:cNvPr id="317" name="楕円 316"/>
        <xdr:cNvSpPr/>
      </xdr:nvSpPr>
      <xdr:spPr>
        <a:xfrm>
          <a:off x="7810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122517</xdr:rowOff>
    </xdr:from>
    <xdr:ext cx="313932" cy="259045"/>
    <xdr:sp macro="" textlink="">
      <xdr:nvSpPr>
        <xdr:cNvPr id="318" name="テキスト ボックス 317"/>
        <xdr:cNvSpPr txBox="1"/>
      </xdr:nvSpPr>
      <xdr:spPr>
        <a:xfrm>
          <a:off x="7704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19" name="楕円 318"/>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120558</xdr:rowOff>
    </xdr:from>
    <xdr:ext cx="313932" cy="259045"/>
    <xdr:sp macro="" textlink="">
      <xdr:nvSpPr>
        <xdr:cNvPr id="320" name="テキスト ボックス 319"/>
        <xdr:cNvSpPr txBox="1"/>
      </xdr:nvSpPr>
      <xdr:spPr>
        <a:xfrm>
          <a:off x="6815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81521</xdr:rowOff>
    </xdr:from>
    <xdr:to>
      <xdr:col>55</xdr:col>
      <xdr:colOff>0</xdr:colOff>
      <xdr:row>56</xdr:row>
      <xdr:rowOff>109494</xdr:rowOff>
    </xdr:to>
    <xdr:cxnSp macro="">
      <xdr:nvCxnSpPr>
        <xdr:cNvPr id="349" name="直線コネクタ 348"/>
        <xdr:cNvCxnSpPr/>
      </xdr:nvCxnSpPr>
      <xdr:spPr>
        <a:xfrm>
          <a:off x="9639300" y="9682721"/>
          <a:ext cx="8382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33866</xdr:rowOff>
    </xdr:from>
    <xdr:to>
      <xdr:col>50</xdr:col>
      <xdr:colOff>114300</xdr:colOff>
      <xdr:row>56</xdr:row>
      <xdr:rowOff>81521</xdr:rowOff>
    </xdr:to>
    <xdr:cxnSp macro="">
      <xdr:nvCxnSpPr>
        <xdr:cNvPr id="352" name="直線コネクタ 351"/>
        <xdr:cNvCxnSpPr/>
      </xdr:nvCxnSpPr>
      <xdr:spPr>
        <a:xfrm>
          <a:off x="8750300" y="9635066"/>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17056</xdr:rowOff>
    </xdr:from>
    <xdr:to>
      <xdr:col>45</xdr:col>
      <xdr:colOff>177800</xdr:colOff>
      <xdr:row>56</xdr:row>
      <xdr:rowOff>33866</xdr:rowOff>
    </xdr:to>
    <xdr:cxnSp macro="">
      <xdr:nvCxnSpPr>
        <xdr:cNvPr id="355" name="直線コネクタ 354"/>
        <xdr:cNvCxnSpPr/>
      </xdr:nvCxnSpPr>
      <xdr:spPr>
        <a:xfrm>
          <a:off x="7861300" y="9618256"/>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17056</xdr:rowOff>
    </xdr:from>
    <xdr:to>
      <xdr:col>41</xdr:col>
      <xdr:colOff>50800</xdr:colOff>
      <xdr:row>56</xdr:row>
      <xdr:rowOff>93317</xdr:rowOff>
    </xdr:to>
    <xdr:cxnSp macro="">
      <xdr:nvCxnSpPr>
        <xdr:cNvPr id="358" name="直線コネクタ 357"/>
        <xdr:cNvCxnSpPr/>
      </xdr:nvCxnSpPr>
      <xdr:spPr>
        <a:xfrm flipV="1">
          <a:off x="6972300" y="9618256"/>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58694</xdr:rowOff>
    </xdr:from>
    <xdr:to>
      <xdr:col>55</xdr:col>
      <xdr:colOff>50800</xdr:colOff>
      <xdr:row>56</xdr:row>
      <xdr:rowOff>160294</xdr:rowOff>
    </xdr:to>
    <xdr:sp macro="" textlink="">
      <xdr:nvSpPr>
        <xdr:cNvPr id="368" name="楕円 367"/>
        <xdr:cNvSpPr/>
      </xdr:nvSpPr>
      <xdr:spPr>
        <a:xfrm>
          <a:off x="10426700" y="96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81571</xdr:rowOff>
    </xdr:from>
    <xdr:ext cx="534377" cy="259045"/>
    <xdr:sp macro="" textlink="">
      <xdr:nvSpPr>
        <xdr:cNvPr id="369" name="農林水産業費該当値テキスト"/>
        <xdr:cNvSpPr txBox="1"/>
      </xdr:nvSpPr>
      <xdr:spPr>
        <a:xfrm>
          <a:off x="10528300" y="95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30721</xdr:rowOff>
    </xdr:from>
    <xdr:to>
      <xdr:col>50</xdr:col>
      <xdr:colOff>165100</xdr:colOff>
      <xdr:row>56</xdr:row>
      <xdr:rowOff>132321</xdr:rowOff>
    </xdr:to>
    <xdr:sp macro="" textlink="">
      <xdr:nvSpPr>
        <xdr:cNvPr id="370" name="楕円 369"/>
        <xdr:cNvSpPr/>
      </xdr:nvSpPr>
      <xdr:spPr>
        <a:xfrm>
          <a:off x="95885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148848</xdr:rowOff>
    </xdr:from>
    <xdr:ext cx="534377" cy="259045"/>
    <xdr:sp macro="" textlink="">
      <xdr:nvSpPr>
        <xdr:cNvPr id="371" name="テキスト ボックス 370"/>
        <xdr:cNvSpPr txBox="1"/>
      </xdr:nvSpPr>
      <xdr:spPr>
        <a:xfrm>
          <a:off x="9372111" y="94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154516</xdr:rowOff>
    </xdr:from>
    <xdr:to>
      <xdr:col>46</xdr:col>
      <xdr:colOff>38100</xdr:colOff>
      <xdr:row>56</xdr:row>
      <xdr:rowOff>84666</xdr:rowOff>
    </xdr:to>
    <xdr:sp macro="" textlink="">
      <xdr:nvSpPr>
        <xdr:cNvPr id="372" name="楕円 371"/>
        <xdr:cNvSpPr/>
      </xdr:nvSpPr>
      <xdr:spPr>
        <a:xfrm>
          <a:off x="8699500" y="95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101193</xdr:rowOff>
    </xdr:from>
    <xdr:ext cx="534377" cy="259045"/>
    <xdr:sp macro="" textlink="">
      <xdr:nvSpPr>
        <xdr:cNvPr id="373" name="テキスト ボックス 372"/>
        <xdr:cNvSpPr txBox="1"/>
      </xdr:nvSpPr>
      <xdr:spPr>
        <a:xfrm>
          <a:off x="8483111" y="93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137706</xdr:rowOff>
    </xdr:from>
    <xdr:to>
      <xdr:col>41</xdr:col>
      <xdr:colOff>101600</xdr:colOff>
      <xdr:row>56</xdr:row>
      <xdr:rowOff>67856</xdr:rowOff>
    </xdr:to>
    <xdr:sp macro="" textlink="">
      <xdr:nvSpPr>
        <xdr:cNvPr id="374" name="楕円 373"/>
        <xdr:cNvSpPr/>
      </xdr:nvSpPr>
      <xdr:spPr>
        <a:xfrm>
          <a:off x="78105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84383</xdr:rowOff>
    </xdr:from>
    <xdr:ext cx="534377" cy="259045"/>
    <xdr:sp macro="" textlink="">
      <xdr:nvSpPr>
        <xdr:cNvPr id="375" name="テキスト ボックス 374"/>
        <xdr:cNvSpPr txBox="1"/>
      </xdr:nvSpPr>
      <xdr:spPr>
        <a:xfrm>
          <a:off x="7594111" y="9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42517</xdr:rowOff>
    </xdr:from>
    <xdr:to>
      <xdr:col>36</xdr:col>
      <xdr:colOff>165100</xdr:colOff>
      <xdr:row>56</xdr:row>
      <xdr:rowOff>144117</xdr:rowOff>
    </xdr:to>
    <xdr:sp macro="" textlink="">
      <xdr:nvSpPr>
        <xdr:cNvPr id="376" name="楕円 375"/>
        <xdr:cNvSpPr/>
      </xdr:nvSpPr>
      <xdr:spPr>
        <a:xfrm>
          <a:off x="6921500" y="96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160644</xdr:rowOff>
    </xdr:from>
    <xdr:ext cx="534377" cy="259045"/>
    <xdr:sp macro="" textlink="">
      <xdr:nvSpPr>
        <xdr:cNvPr id="377" name="テキスト ボックス 376"/>
        <xdr:cNvSpPr txBox="1"/>
      </xdr:nvSpPr>
      <xdr:spPr>
        <a:xfrm>
          <a:off x="6705111" y="94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107265</xdr:rowOff>
    </xdr:from>
    <xdr:to>
      <xdr:col>55</xdr:col>
      <xdr:colOff>0</xdr:colOff>
      <xdr:row>76</xdr:row>
      <xdr:rowOff>124434</xdr:rowOff>
    </xdr:to>
    <xdr:cxnSp macro="">
      <xdr:nvCxnSpPr>
        <xdr:cNvPr id="406" name="直線コネクタ 405"/>
        <xdr:cNvCxnSpPr/>
      </xdr:nvCxnSpPr>
      <xdr:spPr>
        <a:xfrm flipV="1">
          <a:off x="9639300" y="13137465"/>
          <a:ext cx="8382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27191</xdr:rowOff>
    </xdr:from>
    <xdr:to>
      <xdr:col>50</xdr:col>
      <xdr:colOff>114300</xdr:colOff>
      <xdr:row>76</xdr:row>
      <xdr:rowOff>124434</xdr:rowOff>
    </xdr:to>
    <xdr:cxnSp macro="">
      <xdr:nvCxnSpPr>
        <xdr:cNvPr id="409" name="直線コネクタ 408"/>
        <xdr:cNvCxnSpPr/>
      </xdr:nvCxnSpPr>
      <xdr:spPr>
        <a:xfrm>
          <a:off x="8750300" y="13057391"/>
          <a:ext cx="889000" cy="9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27191</xdr:rowOff>
    </xdr:from>
    <xdr:to>
      <xdr:col>45</xdr:col>
      <xdr:colOff>177800</xdr:colOff>
      <xdr:row>77</xdr:row>
      <xdr:rowOff>122110</xdr:rowOff>
    </xdr:to>
    <xdr:cxnSp macro="">
      <xdr:nvCxnSpPr>
        <xdr:cNvPr id="412" name="直線コネクタ 411"/>
        <xdr:cNvCxnSpPr/>
      </xdr:nvCxnSpPr>
      <xdr:spPr>
        <a:xfrm flipV="1">
          <a:off x="7861300" y="13057391"/>
          <a:ext cx="889000" cy="2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117920</xdr:rowOff>
    </xdr:from>
    <xdr:to>
      <xdr:col>41</xdr:col>
      <xdr:colOff>50800</xdr:colOff>
      <xdr:row>77</xdr:row>
      <xdr:rowOff>122110</xdr:rowOff>
    </xdr:to>
    <xdr:cxnSp macro="">
      <xdr:nvCxnSpPr>
        <xdr:cNvPr id="415" name="直線コネクタ 414"/>
        <xdr:cNvCxnSpPr/>
      </xdr:nvCxnSpPr>
      <xdr:spPr>
        <a:xfrm>
          <a:off x="6972300" y="1331957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56465</xdr:rowOff>
    </xdr:from>
    <xdr:to>
      <xdr:col>55</xdr:col>
      <xdr:colOff>50800</xdr:colOff>
      <xdr:row>76</xdr:row>
      <xdr:rowOff>158065</xdr:rowOff>
    </xdr:to>
    <xdr:sp macro="" textlink="">
      <xdr:nvSpPr>
        <xdr:cNvPr id="425" name="楕円 424"/>
        <xdr:cNvSpPr/>
      </xdr:nvSpPr>
      <xdr:spPr>
        <a:xfrm>
          <a:off x="10426700" y="1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79341</xdr:rowOff>
    </xdr:from>
    <xdr:ext cx="534377" cy="259045"/>
    <xdr:sp macro="" textlink="">
      <xdr:nvSpPr>
        <xdr:cNvPr id="426" name="商工費該当値テキスト"/>
        <xdr:cNvSpPr txBox="1"/>
      </xdr:nvSpPr>
      <xdr:spPr>
        <a:xfrm>
          <a:off x="10528300" y="129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73634</xdr:rowOff>
    </xdr:from>
    <xdr:to>
      <xdr:col>50</xdr:col>
      <xdr:colOff>165100</xdr:colOff>
      <xdr:row>77</xdr:row>
      <xdr:rowOff>3784</xdr:rowOff>
    </xdr:to>
    <xdr:sp macro="" textlink="">
      <xdr:nvSpPr>
        <xdr:cNvPr id="427" name="楕円 426"/>
        <xdr:cNvSpPr/>
      </xdr:nvSpPr>
      <xdr:spPr>
        <a:xfrm>
          <a:off x="9588500" y="13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20311</xdr:rowOff>
    </xdr:from>
    <xdr:ext cx="534377" cy="259045"/>
    <xdr:sp macro="" textlink="">
      <xdr:nvSpPr>
        <xdr:cNvPr id="428" name="テキスト ボックス 427"/>
        <xdr:cNvSpPr txBox="1"/>
      </xdr:nvSpPr>
      <xdr:spPr>
        <a:xfrm>
          <a:off x="9372111" y="128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147841</xdr:rowOff>
    </xdr:from>
    <xdr:to>
      <xdr:col>46</xdr:col>
      <xdr:colOff>38100</xdr:colOff>
      <xdr:row>76</xdr:row>
      <xdr:rowOff>77991</xdr:rowOff>
    </xdr:to>
    <xdr:sp macro="" textlink="">
      <xdr:nvSpPr>
        <xdr:cNvPr id="429" name="楕円 428"/>
        <xdr:cNvSpPr/>
      </xdr:nvSpPr>
      <xdr:spPr>
        <a:xfrm>
          <a:off x="8699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94518</xdr:rowOff>
    </xdr:from>
    <xdr:ext cx="534377" cy="259045"/>
    <xdr:sp macro="" textlink="">
      <xdr:nvSpPr>
        <xdr:cNvPr id="430" name="テキスト ボックス 429"/>
        <xdr:cNvSpPr txBox="1"/>
      </xdr:nvSpPr>
      <xdr:spPr>
        <a:xfrm>
          <a:off x="8483111" y="127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71310</xdr:rowOff>
    </xdr:from>
    <xdr:to>
      <xdr:col>41</xdr:col>
      <xdr:colOff>101600</xdr:colOff>
      <xdr:row>78</xdr:row>
      <xdr:rowOff>1460</xdr:rowOff>
    </xdr:to>
    <xdr:sp macro="" textlink="">
      <xdr:nvSpPr>
        <xdr:cNvPr id="431" name="楕円 430"/>
        <xdr:cNvSpPr/>
      </xdr:nvSpPr>
      <xdr:spPr>
        <a:xfrm>
          <a:off x="7810500" y="13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17987</xdr:rowOff>
    </xdr:from>
    <xdr:ext cx="534377" cy="259045"/>
    <xdr:sp macro="" textlink="">
      <xdr:nvSpPr>
        <xdr:cNvPr id="432" name="テキスト ボックス 431"/>
        <xdr:cNvSpPr txBox="1"/>
      </xdr:nvSpPr>
      <xdr:spPr>
        <a:xfrm>
          <a:off x="7594111" y="1304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67120</xdr:rowOff>
    </xdr:from>
    <xdr:to>
      <xdr:col>36</xdr:col>
      <xdr:colOff>165100</xdr:colOff>
      <xdr:row>77</xdr:row>
      <xdr:rowOff>168720</xdr:rowOff>
    </xdr:to>
    <xdr:sp macro="" textlink="">
      <xdr:nvSpPr>
        <xdr:cNvPr id="433" name="楕円 432"/>
        <xdr:cNvSpPr/>
      </xdr:nvSpPr>
      <xdr:spPr>
        <a:xfrm>
          <a:off x="6921500" y="13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13797</xdr:rowOff>
    </xdr:from>
    <xdr:ext cx="534377" cy="259045"/>
    <xdr:sp macro="" textlink="">
      <xdr:nvSpPr>
        <xdr:cNvPr id="434" name="テキスト ボックス 433"/>
        <xdr:cNvSpPr txBox="1"/>
      </xdr:nvSpPr>
      <xdr:spPr>
        <a:xfrm>
          <a:off x="6705111" y="130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84693</xdr:rowOff>
    </xdr:from>
    <xdr:to>
      <xdr:col>55</xdr:col>
      <xdr:colOff>0</xdr:colOff>
      <xdr:row>95</xdr:row>
      <xdr:rowOff>19148</xdr:rowOff>
    </xdr:to>
    <xdr:cxnSp macro="">
      <xdr:nvCxnSpPr>
        <xdr:cNvPr id="459" name="直線コネクタ 458"/>
        <xdr:cNvCxnSpPr/>
      </xdr:nvCxnSpPr>
      <xdr:spPr>
        <a:xfrm flipV="1">
          <a:off x="9639300" y="16200993"/>
          <a:ext cx="838200" cy="1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19148</xdr:rowOff>
    </xdr:from>
    <xdr:to>
      <xdr:col>50</xdr:col>
      <xdr:colOff>114300</xdr:colOff>
      <xdr:row>95</xdr:row>
      <xdr:rowOff>59970</xdr:rowOff>
    </xdr:to>
    <xdr:cxnSp macro="">
      <xdr:nvCxnSpPr>
        <xdr:cNvPr id="462" name="直線コネクタ 461"/>
        <xdr:cNvCxnSpPr/>
      </xdr:nvCxnSpPr>
      <xdr:spPr>
        <a:xfrm flipV="1">
          <a:off x="8750300" y="1630689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59970</xdr:rowOff>
    </xdr:from>
    <xdr:to>
      <xdr:col>45</xdr:col>
      <xdr:colOff>177800</xdr:colOff>
      <xdr:row>95</xdr:row>
      <xdr:rowOff>134437</xdr:rowOff>
    </xdr:to>
    <xdr:cxnSp macro="">
      <xdr:nvCxnSpPr>
        <xdr:cNvPr id="465" name="直線コネクタ 464"/>
        <xdr:cNvCxnSpPr/>
      </xdr:nvCxnSpPr>
      <xdr:spPr>
        <a:xfrm flipV="1">
          <a:off x="7861300" y="16347720"/>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133786</xdr:rowOff>
    </xdr:from>
    <xdr:to>
      <xdr:col>41</xdr:col>
      <xdr:colOff>50800</xdr:colOff>
      <xdr:row>95</xdr:row>
      <xdr:rowOff>134437</xdr:rowOff>
    </xdr:to>
    <xdr:cxnSp macro="">
      <xdr:nvCxnSpPr>
        <xdr:cNvPr id="468" name="直線コネクタ 467"/>
        <xdr:cNvCxnSpPr/>
      </xdr:nvCxnSpPr>
      <xdr:spPr>
        <a:xfrm>
          <a:off x="6972300" y="16250086"/>
          <a:ext cx="889000" cy="1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33893</xdr:rowOff>
    </xdr:from>
    <xdr:to>
      <xdr:col>55</xdr:col>
      <xdr:colOff>50800</xdr:colOff>
      <xdr:row>94</xdr:row>
      <xdr:rowOff>135493</xdr:rowOff>
    </xdr:to>
    <xdr:sp macro="" textlink="">
      <xdr:nvSpPr>
        <xdr:cNvPr id="478" name="楕円 477"/>
        <xdr:cNvSpPr/>
      </xdr:nvSpPr>
      <xdr:spPr>
        <a:xfrm>
          <a:off x="10426700" y="161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56770</xdr:rowOff>
    </xdr:from>
    <xdr:ext cx="599010" cy="259045"/>
    <xdr:sp macro="" textlink="">
      <xdr:nvSpPr>
        <xdr:cNvPr id="479" name="土木費該当値テキスト"/>
        <xdr:cNvSpPr txBox="1"/>
      </xdr:nvSpPr>
      <xdr:spPr>
        <a:xfrm>
          <a:off x="10528300" y="1600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139798</xdr:rowOff>
    </xdr:from>
    <xdr:to>
      <xdr:col>50</xdr:col>
      <xdr:colOff>165100</xdr:colOff>
      <xdr:row>95</xdr:row>
      <xdr:rowOff>69948</xdr:rowOff>
    </xdr:to>
    <xdr:sp macro="" textlink="">
      <xdr:nvSpPr>
        <xdr:cNvPr id="480" name="楕円 479"/>
        <xdr:cNvSpPr/>
      </xdr:nvSpPr>
      <xdr:spPr>
        <a:xfrm>
          <a:off x="9588500" y="162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86475</xdr:rowOff>
    </xdr:from>
    <xdr:ext cx="534377" cy="259045"/>
    <xdr:sp macro="" textlink="">
      <xdr:nvSpPr>
        <xdr:cNvPr id="481" name="テキスト ボックス 480"/>
        <xdr:cNvSpPr txBox="1"/>
      </xdr:nvSpPr>
      <xdr:spPr>
        <a:xfrm>
          <a:off x="9372111" y="160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9170</xdr:rowOff>
    </xdr:from>
    <xdr:to>
      <xdr:col>46</xdr:col>
      <xdr:colOff>38100</xdr:colOff>
      <xdr:row>95</xdr:row>
      <xdr:rowOff>110770</xdr:rowOff>
    </xdr:to>
    <xdr:sp macro="" textlink="">
      <xdr:nvSpPr>
        <xdr:cNvPr id="482" name="楕円 481"/>
        <xdr:cNvSpPr/>
      </xdr:nvSpPr>
      <xdr:spPr>
        <a:xfrm>
          <a:off x="8699500" y="162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127297</xdr:rowOff>
    </xdr:from>
    <xdr:ext cx="534377" cy="259045"/>
    <xdr:sp macro="" textlink="">
      <xdr:nvSpPr>
        <xdr:cNvPr id="483" name="テキスト ボックス 482"/>
        <xdr:cNvSpPr txBox="1"/>
      </xdr:nvSpPr>
      <xdr:spPr>
        <a:xfrm>
          <a:off x="8483111" y="160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83637</xdr:rowOff>
    </xdr:from>
    <xdr:to>
      <xdr:col>41</xdr:col>
      <xdr:colOff>101600</xdr:colOff>
      <xdr:row>96</xdr:row>
      <xdr:rowOff>13787</xdr:rowOff>
    </xdr:to>
    <xdr:sp macro="" textlink="">
      <xdr:nvSpPr>
        <xdr:cNvPr id="484" name="楕円 483"/>
        <xdr:cNvSpPr/>
      </xdr:nvSpPr>
      <xdr:spPr>
        <a:xfrm>
          <a:off x="7810500" y="163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30314</xdr:rowOff>
    </xdr:from>
    <xdr:ext cx="534377" cy="259045"/>
    <xdr:sp macro="" textlink="">
      <xdr:nvSpPr>
        <xdr:cNvPr id="485" name="テキスト ボックス 484"/>
        <xdr:cNvSpPr txBox="1"/>
      </xdr:nvSpPr>
      <xdr:spPr>
        <a:xfrm>
          <a:off x="7594111" y="161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82986</xdr:rowOff>
    </xdr:from>
    <xdr:to>
      <xdr:col>36</xdr:col>
      <xdr:colOff>165100</xdr:colOff>
      <xdr:row>95</xdr:row>
      <xdr:rowOff>13136</xdr:rowOff>
    </xdr:to>
    <xdr:sp macro="" textlink="">
      <xdr:nvSpPr>
        <xdr:cNvPr id="486" name="楕円 485"/>
        <xdr:cNvSpPr/>
      </xdr:nvSpPr>
      <xdr:spPr>
        <a:xfrm>
          <a:off x="6921500" y="161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29663</xdr:rowOff>
    </xdr:from>
    <xdr:ext cx="599010" cy="259045"/>
    <xdr:sp macro="" textlink="">
      <xdr:nvSpPr>
        <xdr:cNvPr id="487" name="テキスト ボックス 486"/>
        <xdr:cNvSpPr txBox="1"/>
      </xdr:nvSpPr>
      <xdr:spPr>
        <a:xfrm>
          <a:off x="6672795" y="159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4794</xdr:rowOff>
    </xdr:from>
    <xdr:to>
      <xdr:col>85</xdr:col>
      <xdr:colOff>127000</xdr:colOff>
      <xdr:row>37</xdr:row>
      <xdr:rowOff>6491</xdr:rowOff>
    </xdr:to>
    <xdr:cxnSp macro="">
      <xdr:nvCxnSpPr>
        <xdr:cNvPr id="518" name="直線コネクタ 517"/>
        <xdr:cNvCxnSpPr/>
      </xdr:nvCxnSpPr>
      <xdr:spPr>
        <a:xfrm flipV="1">
          <a:off x="15481300" y="6348444"/>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6491</xdr:rowOff>
    </xdr:from>
    <xdr:to>
      <xdr:col>81</xdr:col>
      <xdr:colOff>50800</xdr:colOff>
      <xdr:row>37</xdr:row>
      <xdr:rowOff>24241</xdr:rowOff>
    </xdr:to>
    <xdr:cxnSp macro="">
      <xdr:nvCxnSpPr>
        <xdr:cNvPr id="521" name="直線コネクタ 520"/>
        <xdr:cNvCxnSpPr/>
      </xdr:nvCxnSpPr>
      <xdr:spPr>
        <a:xfrm flipV="1">
          <a:off x="14592300" y="6350141"/>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24241</xdr:rowOff>
    </xdr:from>
    <xdr:to>
      <xdr:col>76</xdr:col>
      <xdr:colOff>114300</xdr:colOff>
      <xdr:row>37</xdr:row>
      <xdr:rowOff>33482</xdr:rowOff>
    </xdr:to>
    <xdr:cxnSp macro="">
      <xdr:nvCxnSpPr>
        <xdr:cNvPr id="524" name="直線コネクタ 523"/>
        <xdr:cNvCxnSpPr/>
      </xdr:nvCxnSpPr>
      <xdr:spPr>
        <a:xfrm flipV="1">
          <a:off x="13703300" y="6367891"/>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31572</xdr:rowOff>
    </xdr:from>
    <xdr:to>
      <xdr:col>71</xdr:col>
      <xdr:colOff>177800</xdr:colOff>
      <xdr:row>37</xdr:row>
      <xdr:rowOff>33482</xdr:rowOff>
    </xdr:to>
    <xdr:cxnSp macro="">
      <xdr:nvCxnSpPr>
        <xdr:cNvPr id="527" name="直線コネクタ 526"/>
        <xdr:cNvCxnSpPr/>
      </xdr:nvCxnSpPr>
      <xdr:spPr>
        <a:xfrm>
          <a:off x="12814300" y="6375222"/>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125444</xdr:rowOff>
    </xdr:from>
    <xdr:to>
      <xdr:col>85</xdr:col>
      <xdr:colOff>177800</xdr:colOff>
      <xdr:row>37</xdr:row>
      <xdr:rowOff>55594</xdr:rowOff>
    </xdr:to>
    <xdr:sp macro="" textlink="">
      <xdr:nvSpPr>
        <xdr:cNvPr id="537" name="楕円 536"/>
        <xdr:cNvSpPr/>
      </xdr:nvSpPr>
      <xdr:spPr>
        <a:xfrm>
          <a:off x="16268700" y="62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103871</xdr:rowOff>
    </xdr:from>
    <xdr:ext cx="534377" cy="259045"/>
    <xdr:sp macro="" textlink="">
      <xdr:nvSpPr>
        <xdr:cNvPr id="538" name="消防費該当値テキスト"/>
        <xdr:cNvSpPr txBox="1"/>
      </xdr:nvSpPr>
      <xdr:spPr>
        <a:xfrm>
          <a:off x="16370300" y="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127141</xdr:rowOff>
    </xdr:from>
    <xdr:to>
      <xdr:col>81</xdr:col>
      <xdr:colOff>101600</xdr:colOff>
      <xdr:row>37</xdr:row>
      <xdr:rowOff>57291</xdr:rowOff>
    </xdr:to>
    <xdr:sp macro="" textlink="">
      <xdr:nvSpPr>
        <xdr:cNvPr id="539" name="楕円 538"/>
        <xdr:cNvSpPr/>
      </xdr:nvSpPr>
      <xdr:spPr>
        <a:xfrm>
          <a:off x="15430500" y="6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48418</xdr:rowOff>
    </xdr:from>
    <xdr:ext cx="534377" cy="259045"/>
    <xdr:sp macro="" textlink="">
      <xdr:nvSpPr>
        <xdr:cNvPr id="540" name="テキスト ボックス 539"/>
        <xdr:cNvSpPr txBox="1"/>
      </xdr:nvSpPr>
      <xdr:spPr>
        <a:xfrm>
          <a:off x="15214111" y="63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144891</xdr:rowOff>
    </xdr:from>
    <xdr:to>
      <xdr:col>76</xdr:col>
      <xdr:colOff>165100</xdr:colOff>
      <xdr:row>37</xdr:row>
      <xdr:rowOff>75041</xdr:rowOff>
    </xdr:to>
    <xdr:sp macro="" textlink="">
      <xdr:nvSpPr>
        <xdr:cNvPr id="541" name="楕円 540"/>
        <xdr:cNvSpPr/>
      </xdr:nvSpPr>
      <xdr:spPr>
        <a:xfrm>
          <a:off x="14541500" y="63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66168</xdr:rowOff>
    </xdr:from>
    <xdr:ext cx="534377" cy="259045"/>
    <xdr:sp macro="" textlink="">
      <xdr:nvSpPr>
        <xdr:cNvPr id="542" name="テキスト ボックス 541"/>
        <xdr:cNvSpPr txBox="1"/>
      </xdr:nvSpPr>
      <xdr:spPr>
        <a:xfrm>
          <a:off x="14325111" y="64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154132</xdr:rowOff>
    </xdr:from>
    <xdr:to>
      <xdr:col>72</xdr:col>
      <xdr:colOff>38100</xdr:colOff>
      <xdr:row>37</xdr:row>
      <xdr:rowOff>84282</xdr:rowOff>
    </xdr:to>
    <xdr:sp macro="" textlink="">
      <xdr:nvSpPr>
        <xdr:cNvPr id="543" name="楕円 542"/>
        <xdr:cNvSpPr/>
      </xdr:nvSpPr>
      <xdr:spPr>
        <a:xfrm>
          <a:off x="13652500" y="63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75409</xdr:rowOff>
    </xdr:from>
    <xdr:ext cx="534377" cy="259045"/>
    <xdr:sp macro="" textlink="">
      <xdr:nvSpPr>
        <xdr:cNvPr id="544" name="テキスト ボックス 543"/>
        <xdr:cNvSpPr txBox="1"/>
      </xdr:nvSpPr>
      <xdr:spPr>
        <a:xfrm>
          <a:off x="13436111" y="64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45" name="楕円 544"/>
        <xdr:cNvSpPr/>
      </xdr:nvSpPr>
      <xdr:spPr>
        <a:xfrm>
          <a:off x="12763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73499</xdr:rowOff>
    </xdr:from>
    <xdr:ext cx="534377" cy="259045"/>
    <xdr:sp macro="" textlink="">
      <xdr:nvSpPr>
        <xdr:cNvPr id="546" name="テキスト ボックス 545"/>
        <xdr:cNvSpPr txBox="1"/>
      </xdr:nvSpPr>
      <xdr:spPr>
        <a:xfrm>
          <a:off x="12547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59873</xdr:rowOff>
    </xdr:from>
    <xdr:to>
      <xdr:col>85</xdr:col>
      <xdr:colOff>127000</xdr:colOff>
      <xdr:row>57</xdr:row>
      <xdr:rowOff>64102</xdr:rowOff>
    </xdr:to>
    <xdr:cxnSp macro="">
      <xdr:nvCxnSpPr>
        <xdr:cNvPr id="573" name="直線コネクタ 572"/>
        <xdr:cNvCxnSpPr/>
      </xdr:nvCxnSpPr>
      <xdr:spPr>
        <a:xfrm flipV="1">
          <a:off x="15481300" y="9832523"/>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43592</xdr:rowOff>
    </xdr:from>
    <xdr:to>
      <xdr:col>81</xdr:col>
      <xdr:colOff>50800</xdr:colOff>
      <xdr:row>57</xdr:row>
      <xdr:rowOff>64102</xdr:rowOff>
    </xdr:to>
    <xdr:cxnSp macro="">
      <xdr:nvCxnSpPr>
        <xdr:cNvPr id="576" name="直線コネクタ 575"/>
        <xdr:cNvCxnSpPr/>
      </xdr:nvCxnSpPr>
      <xdr:spPr>
        <a:xfrm>
          <a:off x="14592300" y="981624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43592</xdr:rowOff>
    </xdr:from>
    <xdr:to>
      <xdr:col>76</xdr:col>
      <xdr:colOff>114300</xdr:colOff>
      <xdr:row>57</xdr:row>
      <xdr:rowOff>120022</xdr:rowOff>
    </xdr:to>
    <xdr:cxnSp macro="">
      <xdr:nvCxnSpPr>
        <xdr:cNvPr id="579" name="直線コネクタ 578"/>
        <xdr:cNvCxnSpPr/>
      </xdr:nvCxnSpPr>
      <xdr:spPr>
        <a:xfrm flipV="1">
          <a:off x="13703300" y="9816242"/>
          <a:ext cx="889000" cy="7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53865</xdr:rowOff>
    </xdr:from>
    <xdr:to>
      <xdr:col>71</xdr:col>
      <xdr:colOff>177800</xdr:colOff>
      <xdr:row>57</xdr:row>
      <xdr:rowOff>120022</xdr:rowOff>
    </xdr:to>
    <xdr:cxnSp macro="">
      <xdr:nvCxnSpPr>
        <xdr:cNvPr id="582" name="直線コネクタ 581"/>
        <xdr:cNvCxnSpPr/>
      </xdr:nvCxnSpPr>
      <xdr:spPr>
        <a:xfrm>
          <a:off x="12814300" y="9826515"/>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9073</xdr:rowOff>
    </xdr:from>
    <xdr:to>
      <xdr:col>85</xdr:col>
      <xdr:colOff>177800</xdr:colOff>
      <xdr:row>57</xdr:row>
      <xdr:rowOff>110673</xdr:rowOff>
    </xdr:to>
    <xdr:sp macro="" textlink="">
      <xdr:nvSpPr>
        <xdr:cNvPr id="592" name="楕円 591"/>
        <xdr:cNvSpPr/>
      </xdr:nvSpPr>
      <xdr:spPr>
        <a:xfrm>
          <a:off x="16268700" y="97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95450</xdr:rowOff>
    </xdr:from>
    <xdr:ext cx="534377" cy="259045"/>
    <xdr:sp macro="" textlink="">
      <xdr:nvSpPr>
        <xdr:cNvPr id="593" name="教育費該当値テキスト"/>
        <xdr:cNvSpPr txBox="1"/>
      </xdr:nvSpPr>
      <xdr:spPr>
        <a:xfrm>
          <a:off x="16370300" y="96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13302</xdr:rowOff>
    </xdr:from>
    <xdr:to>
      <xdr:col>81</xdr:col>
      <xdr:colOff>101600</xdr:colOff>
      <xdr:row>57</xdr:row>
      <xdr:rowOff>114902</xdr:rowOff>
    </xdr:to>
    <xdr:sp macro="" textlink="">
      <xdr:nvSpPr>
        <xdr:cNvPr id="594" name="楕円 593"/>
        <xdr:cNvSpPr/>
      </xdr:nvSpPr>
      <xdr:spPr>
        <a:xfrm>
          <a:off x="15430500" y="97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106029</xdr:rowOff>
    </xdr:from>
    <xdr:ext cx="534377" cy="259045"/>
    <xdr:sp macro="" textlink="">
      <xdr:nvSpPr>
        <xdr:cNvPr id="595" name="テキスト ボックス 594"/>
        <xdr:cNvSpPr txBox="1"/>
      </xdr:nvSpPr>
      <xdr:spPr>
        <a:xfrm>
          <a:off x="1521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164242</xdr:rowOff>
    </xdr:from>
    <xdr:to>
      <xdr:col>76</xdr:col>
      <xdr:colOff>165100</xdr:colOff>
      <xdr:row>57</xdr:row>
      <xdr:rowOff>94392</xdr:rowOff>
    </xdr:to>
    <xdr:sp macro="" textlink="">
      <xdr:nvSpPr>
        <xdr:cNvPr id="596" name="楕円 595"/>
        <xdr:cNvSpPr/>
      </xdr:nvSpPr>
      <xdr:spPr>
        <a:xfrm>
          <a:off x="14541500" y="9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85519</xdr:rowOff>
    </xdr:from>
    <xdr:ext cx="534377" cy="259045"/>
    <xdr:sp macro="" textlink="">
      <xdr:nvSpPr>
        <xdr:cNvPr id="597" name="テキスト ボックス 596"/>
        <xdr:cNvSpPr txBox="1"/>
      </xdr:nvSpPr>
      <xdr:spPr>
        <a:xfrm>
          <a:off x="14325111" y="98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69222</xdr:rowOff>
    </xdr:from>
    <xdr:to>
      <xdr:col>72</xdr:col>
      <xdr:colOff>38100</xdr:colOff>
      <xdr:row>57</xdr:row>
      <xdr:rowOff>170822</xdr:rowOff>
    </xdr:to>
    <xdr:sp macro="" textlink="">
      <xdr:nvSpPr>
        <xdr:cNvPr id="598" name="楕円 597"/>
        <xdr:cNvSpPr/>
      </xdr:nvSpPr>
      <xdr:spPr>
        <a:xfrm>
          <a:off x="13652500" y="98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161949</xdr:rowOff>
    </xdr:from>
    <xdr:ext cx="534377" cy="259045"/>
    <xdr:sp macro="" textlink="">
      <xdr:nvSpPr>
        <xdr:cNvPr id="599" name="テキスト ボックス 598"/>
        <xdr:cNvSpPr txBox="1"/>
      </xdr:nvSpPr>
      <xdr:spPr>
        <a:xfrm>
          <a:off x="13436111" y="99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3065</xdr:rowOff>
    </xdr:from>
    <xdr:to>
      <xdr:col>67</xdr:col>
      <xdr:colOff>101600</xdr:colOff>
      <xdr:row>57</xdr:row>
      <xdr:rowOff>104665</xdr:rowOff>
    </xdr:to>
    <xdr:sp macro="" textlink="">
      <xdr:nvSpPr>
        <xdr:cNvPr id="600" name="楕円 599"/>
        <xdr:cNvSpPr/>
      </xdr:nvSpPr>
      <xdr:spPr>
        <a:xfrm>
          <a:off x="12763500" y="97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95792</xdr:rowOff>
    </xdr:from>
    <xdr:ext cx="534377" cy="259045"/>
    <xdr:sp macro="" textlink="">
      <xdr:nvSpPr>
        <xdr:cNvPr id="601" name="テキスト ボックス 600"/>
        <xdr:cNvSpPr txBox="1"/>
      </xdr:nvSpPr>
      <xdr:spPr>
        <a:xfrm>
          <a:off x="12547111" y="98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89388</xdr:rowOff>
    </xdr:from>
    <xdr:to>
      <xdr:col>71</xdr:col>
      <xdr:colOff>177800</xdr:colOff>
      <xdr:row>79</xdr:row>
      <xdr:rowOff>44450</xdr:rowOff>
    </xdr:to>
    <xdr:cxnSp macro="">
      <xdr:nvCxnSpPr>
        <xdr:cNvPr id="639" name="直線コネクタ 638"/>
        <xdr:cNvCxnSpPr/>
      </xdr:nvCxnSpPr>
      <xdr:spPr>
        <a:xfrm>
          <a:off x="12814300" y="13462488"/>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38588</xdr:rowOff>
    </xdr:from>
    <xdr:to>
      <xdr:col>67</xdr:col>
      <xdr:colOff>101600</xdr:colOff>
      <xdr:row>78</xdr:row>
      <xdr:rowOff>140188</xdr:rowOff>
    </xdr:to>
    <xdr:sp macro="" textlink="">
      <xdr:nvSpPr>
        <xdr:cNvPr id="657" name="楕円 656"/>
        <xdr:cNvSpPr/>
      </xdr:nvSpPr>
      <xdr:spPr>
        <a:xfrm>
          <a:off x="12763500" y="13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156715</xdr:rowOff>
    </xdr:from>
    <xdr:ext cx="469744" cy="259045"/>
    <xdr:sp macro="" textlink="">
      <xdr:nvSpPr>
        <xdr:cNvPr id="658" name="テキスト ボックス 657"/>
        <xdr:cNvSpPr txBox="1"/>
      </xdr:nvSpPr>
      <xdr:spPr>
        <a:xfrm>
          <a:off x="12579428" y="131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139753</xdr:rowOff>
    </xdr:from>
    <xdr:to>
      <xdr:col>85</xdr:col>
      <xdr:colOff>127000</xdr:colOff>
      <xdr:row>95</xdr:row>
      <xdr:rowOff>144714</xdr:rowOff>
    </xdr:to>
    <xdr:cxnSp macro="">
      <xdr:nvCxnSpPr>
        <xdr:cNvPr id="687" name="直線コネクタ 686"/>
        <xdr:cNvCxnSpPr/>
      </xdr:nvCxnSpPr>
      <xdr:spPr>
        <a:xfrm>
          <a:off x="15481300" y="16427503"/>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139753</xdr:rowOff>
    </xdr:from>
    <xdr:to>
      <xdr:col>81</xdr:col>
      <xdr:colOff>50800</xdr:colOff>
      <xdr:row>95</xdr:row>
      <xdr:rowOff>160807</xdr:rowOff>
    </xdr:to>
    <xdr:cxnSp macro="">
      <xdr:nvCxnSpPr>
        <xdr:cNvPr id="690" name="直線コネクタ 689"/>
        <xdr:cNvCxnSpPr/>
      </xdr:nvCxnSpPr>
      <xdr:spPr>
        <a:xfrm flipV="1">
          <a:off x="14592300" y="16427503"/>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160807</xdr:rowOff>
    </xdr:from>
    <xdr:to>
      <xdr:col>76</xdr:col>
      <xdr:colOff>114300</xdr:colOff>
      <xdr:row>96</xdr:row>
      <xdr:rowOff>17971</xdr:rowOff>
    </xdr:to>
    <xdr:cxnSp macro="">
      <xdr:nvCxnSpPr>
        <xdr:cNvPr id="693" name="直線コネクタ 692"/>
        <xdr:cNvCxnSpPr/>
      </xdr:nvCxnSpPr>
      <xdr:spPr>
        <a:xfrm flipV="1">
          <a:off x="13703300" y="16448557"/>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17971</xdr:rowOff>
    </xdr:from>
    <xdr:to>
      <xdr:col>71</xdr:col>
      <xdr:colOff>177800</xdr:colOff>
      <xdr:row>96</xdr:row>
      <xdr:rowOff>40343</xdr:rowOff>
    </xdr:to>
    <xdr:cxnSp macro="">
      <xdr:nvCxnSpPr>
        <xdr:cNvPr id="696" name="直線コネクタ 695"/>
        <xdr:cNvCxnSpPr/>
      </xdr:nvCxnSpPr>
      <xdr:spPr>
        <a:xfrm flipV="1">
          <a:off x="12814300" y="16477171"/>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93914</xdr:rowOff>
    </xdr:from>
    <xdr:to>
      <xdr:col>85</xdr:col>
      <xdr:colOff>177800</xdr:colOff>
      <xdr:row>96</xdr:row>
      <xdr:rowOff>24064</xdr:rowOff>
    </xdr:to>
    <xdr:sp macro="" textlink="">
      <xdr:nvSpPr>
        <xdr:cNvPr id="706" name="楕円 705"/>
        <xdr:cNvSpPr/>
      </xdr:nvSpPr>
      <xdr:spPr>
        <a:xfrm>
          <a:off x="16268700" y="163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116791</xdr:rowOff>
    </xdr:from>
    <xdr:ext cx="534377" cy="259045"/>
    <xdr:sp macro="" textlink="">
      <xdr:nvSpPr>
        <xdr:cNvPr id="707" name="公債費該当値テキスト"/>
        <xdr:cNvSpPr txBox="1"/>
      </xdr:nvSpPr>
      <xdr:spPr>
        <a:xfrm>
          <a:off x="16370300" y="162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88953</xdr:rowOff>
    </xdr:from>
    <xdr:to>
      <xdr:col>81</xdr:col>
      <xdr:colOff>101600</xdr:colOff>
      <xdr:row>96</xdr:row>
      <xdr:rowOff>19103</xdr:rowOff>
    </xdr:to>
    <xdr:sp macro="" textlink="">
      <xdr:nvSpPr>
        <xdr:cNvPr id="708" name="楕円 707"/>
        <xdr:cNvSpPr/>
      </xdr:nvSpPr>
      <xdr:spPr>
        <a:xfrm>
          <a:off x="15430500" y="163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35630</xdr:rowOff>
    </xdr:from>
    <xdr:ext cx="534377" cy="259045"/>
    <xdr:sp macro="" textlink="">
      <xdr:nvSpPr>
        <xdr:cNvPr id="709" name="テキスト ボックス 708"/>
        <xdr:cNvSpPr txBox="1"/>
      </xdr:nvSpPr>
      <xdr:spPr>
        <a:xfrm>
          <a:off x="15214111" y="161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110007</xdr:rowOff>
    </xdr:from>
    <xdr:to>
      <xdr:col>76</xdr:col>
      <xdr:colOff>165100</xdr:colOff>
      <xdr:row>96</xdr:row>
      <xdr:rowOff>40157</xdr:rowOff>
    </xdr:to>
    <xdr:sp macro="" textlink="">
      <xdr:nvSpPr>
        <xdr:cNvPr id="710" name="楕円 709"/>
        <xdr:cNvSpPr/>
      </xdr:nvSpPr>
      <xdr:spPr>
        <a:xfrm>
          <a:off x="14541500" y="163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56684</xdr:rowOff>
    </xdr:from>
    <xdr:ext cx="534377" cy="259045"/>
    <xdr:sp macro="" textlink="">
      <xdr:nvSpPr>
        <xdr:cNvPr id="711" name="テキスト ボックス 710"/>
        <xdr:cNvSpPr txBox="1"/>
      </xdr:nvSpPr>
      <xdr:spPr>
        <a:xfrm>
          <a:off x="14325111" y="16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138621</xdr:rowOff>
    </xdr:from>
    <xdr:to>
      <xdr:col>72</xdr:col>
      <xdr:colOff>38100</xdr:colOff>
      <xdr:row>96</xdr:row>
      <xdr:rowOff>68771</xdr:rowOff>
    </xdr:to>
    <xdr:sp macro="" textlink="">
      <xdr:nvSpPr>
        <xdr:cNvPr id="712" name="楕円 711"/>
        <xdr:cNvSpPr/>
      </xdr:nvSpPr>
      <xdr:spPr>
        <a:xfrm>
          <a:off x="136525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85298</xdr:rowOff>
    </xdr:from>
    <xdr:ext cx="534377" cy="259045"/>
    <xdr:sp macro="" textlink="">
      <xdr:nvSpPr>
        <xdr:cNvPr id="713" name="テキスト ボックス 712"/>
        <xdr:cNvSpPr txBox="1"/>
      </xdr:nvSpPr>
      <xdr:spPr>
        <a:xfrm>
          <a:off x="13436111" y="162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160993</xdr:rowOff>
    </xdr:from>
    <xdr:to>
      <xdr:col>67</xdr:col>
      <xdr:colOff>101600</xdr:colOff>
      <xdr:row>96</xdr:row>
      <xdr:rowOff>91143</xdr:rowOff>
    </xdr:to>
    <xdr:sp macro="" textlink="">
      <xdr:nvSpPr>
        <xdr:cNvPr id="714" name="楕円 713"/>
        <xdr:cNvSpPr/>
      </xdr:nvSpPr>
      <xdr:spPr>
        <a:xfrm>
          <a:off x="12763500" y="164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107670</xdr:rowOff>
    </xdr:from>
    <xdr:ext cx="534377" cy="259045"/>
    <xdr:sp macro="" textlink="">
      <xdr:nvSpPr>
        <xdr:cNvPr id="715" name="テキスト ボックス 714"/>
        <xdr:cNvSpPr txBox="1"/>
      </xdr:nvSpPr>
      <xdr:spPr>
        <a:xfrm>
          <a:off x="12547111" y="162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総務費においては、公共施設整備基金積立金の減少等により減となっている。</a:t>
          </a:r>
          <a:endParaRPr lang="ja-JP" altLang="ja-JP" sz="1400">
            <a:effectLst/>
          </a:endParaRPr>
        </a:p>
        <a:p>
          <a:r>
            <a:rPr kumimoji="1" lang="ja-JP" altLang="ja-JP" sz="1100">
              <a:solidFill>
                <a:schemeClr val="dk1"/>
              </a:solidFill>
              <a:effectLst/>
              <a:latin typeface="+mn-lt"/>
              <a:ea typeface="+mn-ea"/>
              <a:cs typeface="+mn-cs"/>
            </a:rPr>
            <a:t>　民生費においては障害者自立支援給付費や教育・保育給付費の伸びにより増、農林水産業費においては道営経営体育成基盤整備事業の事業費減等により減額となっている。</a:t>
          </a:r>
          <a:endParaRPr lang="ja-JP" altLang="ja-JP" sz="1400">
            <a:effectLst/>
          </a:endParaRPr>
        </a:p>
        <a:p>
          <a:r>
            <a:rPr kumimoji="1" lang="ja-JP" altLang="ja-JP" sz="1100">
              <a:solidFill>
                <a:schemeClr val="dk1"/>
              </a:solidFill>
              <a:effectLst/>
              <a:latin typeface="+mn-lt"/>
              <a:ea typeface="+mn-ea"/>
              <a:cs typeface="+mn-cs"/>
            </a:rPr>
            <a:t>　商工費においては中小企業融資資金の増加等により増となっている。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教育費においてはほぼ同程度となっている。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台で推移してきている。</a:t>
          </a:r>
          <a:endParaRPr lang="ja-JP" altLang="ja-JP" sz="1400">
            <a:effectLst/>
          </a:endParaRPr>
        </a:p>
        <a:p>
          <a:pPr rtl="0"/>
          <a:r>
            <a:rPr lang="ja-JP" altLang="ja-JP" sz="1100" b="0" i="0" baseline="0">
              <a:solidFill>
                <a:schemeClr val="dk1"/>
              </a:solidFill>
              <a:effectLst/>
              <a:latin typeface="+mn-lt"/>
              <a:ea typeface="+mn-ea"/>
              <a:cs typeface="+mn-cs"/>
            </a:rPr>
            <a:t>■実質収支額及び実質単年度収支</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年度によって増減はあるが、概ね望ましい範囲で推移しており、財政運営の健全性は維持されている。令和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年度においては、地方交付税、ふるさと納税による寄附金の増などにより実質収支額は増となっている。今後においても、将来における財政需要に備えつつ、</a:t>
          </a:r>
          <a:r>
            <a:rPr lang="ja-JP" altLang="ja-JP" sz="1100">
              <a:solidFill>
                <a:schemeClr val="dk1"/>
              </a:solidFill>
              <a:effectLst/>
              <a:latin typeface="+mn-lt"/>
              <a:ea typeface="+mn-ea"/>
              <a:cs typeface="+mn-cs"/>
            </a:rPr>
            <a:t>財政調整基金を取り崩すことなく弾力的な運用が行えるよう、経常収支比率の抑制に努める。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すべての会計で黒字となっていたが、ラベンダーハイツ会計においては、平成２７年度の介護報酬の改定や利用者の減少等により歳入が減少したことにより平成２９年度まで赤字となっていた。平成３０年度からは経営安定化のために一般会計から繰出しを行い、赤字は解消されているが、効率的な人員配置や経費の縮減など、計画的に収支の改善をさらに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■元利償還金・・・一般会計、企業会計における元利償還金が、大型公共整備事業の実施により今後緩やかに上昇する見込みである。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■公営企業債の元利償還金に対する繰入・・・町立病院建設に伴い、今後上昇傾向にある。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■組合等が起こした地方債の元利償還金に対する負担金等・・・減少傾向で推移している。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■債務負担行為に基づく支出額・・・増加見込みはない。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■算入公債費等・・・算入公債費等についてはほぼ同水準で推移している。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■実質公債費比率の分子・・・上記等の要因により減少傾向で推移している。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ここ</a:t>
          </a:r>
          <a:r>
            <a:rPr lang="ja-JP" altLang="ja-JP" sz="1100" b="0" i="0">
              <a:solidFill>
                <a:schemeClr val="dk1"/>
              </a:solidFill>
              <a:effectLst/>
              <a:latin typeface="+mn-lt"/>
              <a:ea typeface="+mn-ea"/>
              <a:cs typeface="+mn-cs"/>
            </a:rPr>
            <a:t>減債基金については、高利率の起債の満期一括償還を平成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年度までに行い、その後は利用していない。積立については、預金利子のみ。</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■一般会計等に係る地方債の現在高・・・起債の新規発行を抑制し、</a:t>
          </a:r>
          <a:r>
            <a:rPr lang="ja-JP" altLang="ja-JP" sz="1100">
              <a:solidFill>
                <a:schemeClr val="dk1"/>
              </a:solidFill>
              <a:effectLst/>
              <a:latin typeface="+mn-lt"/>
              <a:ea typeface="+mn-ea"/>
              <a:cs typeface="+mn-cs"/>
            </a:rPr>
            <a:t>大型公共整備事業償還の完了により減少してきたが子どもセンター建設事業に係る起債の新規発行により増加している。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■債務負担行為に基づく支出予定額・・・近年、新たな事業を行っていない。</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■公営企業債の元利償還金に対する繰入金・・・町立病院改築整備事業に係る起債の新規発行により増加しており今後も増加する見込みである。</a:t>
          </a:r>
          <a:endParaRPr lang="ja-JP" altLang="ja-JP" sz="1400">
            <a:effectLst/>
          </a:endParaRPr>
        </a:p>
        <a:p>
          <a:pPr rtl="0"/>
          <a:r>
            <a:rPr lang="ja-JP" altLang="ja-JP" sz="1100" b="0" i="0" baseline="0">
              <a:solidFill>
                <a:schemeClr val="dk1"/>
              </a:solidFill>
              <a:effectLst/>
              <a:latin typeface="+mn-lt"/>
              <a:ea typeface="+mn-ea"/>
              <a:cs typeface="+mn-cs"/>
            </a:rPr>
            <a:t>■組合等負担金等見込額・・・主に富良野広域連合の負担金であり、ほぼ横ばいで推移している。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400">
            <a:effectLst/>
          </a:endParaRPr>
        </a:p>
        <a:p>
          <a:pPr rtl="0"/>
          <a:r>
            <a:rPr lang="ja-JP" altLang="ja-JP" sz="110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400">
            <a:effectLst/>
          </a:endParaRPr>
        </a:p>
        <a:p>
          <a:r>
            <a:rPr lang="ja-JP" altLang="ja-JP" sz="1100" b="0" i="0" baseline="0">
              <a:solidFill>
                <a:schemeClr val="dk1"/>
              </a:solidFill>
              <a:effectLst/>
              <a:latin typeface="+mn-lt"/>
              <a:ea typeface="+mn-ea"/>
              <a:cs typeface="+mn-cs"/>
            </a:rPr>
            <a:t>■基準財政需要額算入見込額・・・起債の新規発行を抑制してきていることから年々減少してきている。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老朽化の進む公共施設等の改修に対する公共施設整備基金の支消、道営経営体育成基盤整備事業などに対する農業振興基金の支消など特定目的基金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百万円を支消したが、後年度の財源確保のため、ふるさと納税による寄附金を寄附者の意向に基づき事業の推進を図るため、それぞれ特定目的基金へ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百万円の積み立てを行い、基金全体の現在高は、前年度末から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基金の目的に沿い、基金の支消及び管理を行う。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農業振興基金・・・・・・・・・・・本町の農業の振興に資するため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地域福祉基金・・・・・・・・・・・地域における福祉の増進に必要な事業に要する経費の財源に充てるため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国内外交流推進基金・・・・・・・・本町の国際交流及び国内交流の推進を図るため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ラベンダーの里ふるさと応援基金・・ラベンダー発祥の地としてラベンダーを核としたまちづくりに関する事業の財源に充てるため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活火山十勝岳と共生するまちづくりに関する事業の財源に充てるため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百万円積み立てて増加している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農業振興基金・・・・・・・・・・・道営事業等のため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百万円を支消し減少している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地域福祉基金・・・・・・・・・・・予防接種事業、妊婦健診事業等で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ラベンダーの里ふるさと応援基金・・日の出公園整備等のため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児童生徒教育振興基金・・・・・・・学校環境改善、図書館の図書整備等に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十勝岳と共生するまちづくり基金・・観光諸行事負担等で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目的に沿った事業を行うため、財政状況を踏まえ積立および支消を行っていく。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基金残高の増減なし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財政調整基金に頼らない財政運営を行う予算編成を持続する。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高金利起債の繰上償還に充ててきたが、対象起債の償還完了により支消は行っていない。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年度においては、後年度に償還を開始する町立病院改築整備事業に係る起債の償還のため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減債基金に頼らない財政運営を行う予算編成を持続する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10,051
237.10
9,323,142
8,757,073
497,454
4,463,270
7,485,788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有形固定資産減価償却率は近年微増傾向にあるが、施設が老朽化してきているためである。今後は、老朽化してきている施設改修などの長寿命化に向けて計画的に実施していく必要がある。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3548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xdr:cNvCxnSpPr/>
      </xdr:nvCxnSpPr>
      <xdr:spPr>
        <a:xfrm flipV="1">
          <a:off x="4300220" y="5374111"/>
          <a:ext cx="1270" cy="929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xdr:cNvSpPr txBox="1"/>
      </xdr:nvSpPr>
      <xdr:spPr>
        <a:xfrm>
          <a:off x="4352925" y="630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xdr:cNvCxnSpPr/>
      </xdr:nvCxnSpPr>
      <xdr:spPr>
        <a:xfrm>
          <a:off x="4213225" y="63039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xdr:cNvSpPr txBox="1"/>
      </xdr:nvSpPr>
      <xdr:spPr>
        <a:xfrm>
          <a:off x="4352925" y="515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xdr:cNvCxnSpPr/>
      </xdr:nvCxnSpPr>
      <xdr:spPr>
        <a:xfrm>
          <a:off x="4213225" y="53741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xdr:cNvSpPr txBox="1"/>
      </xdr:nvSpPr>
      <xdr:spPr>
        <a:xfrm>
          <a:off x="4352925" y="5721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xdr:cNvSpPr/>
      </xdr:nvSpPr>
      <xdr:spPr>
        <a:xfrm>
          <a:off x="4251325" y="5863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3616325" y="58656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29305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2447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589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80539</xdr:rowOff>
    </xdr:from>
    <xdr:to>
      <xdr:col>23</xdr:col>
      <xdr:colOff>136525</xdr:colOff>
      <xdr:row>32</xdr:row>
      <xdr:rowOff>10689</xdr:rowOff>
    </xdr:to>
    <xdr:sp macro="" textlink="">
      <xdr:nvSpPr>
        <xdr:cNvPr id="81" name="楕円 80"/>
        <xdr:cNvSpPr/>
      </xdr:nvSpPr>
      <xdr:spPr>
        <a:xfrm>
          <a:off x="4251325" y="5992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58966</xdr:rowOff>
    </xdr:from>
    <xdr:ext cx="405111" cy="259045"/>
    <xdr:sp macro="" textlink="">
      <xdr:nvSpPr>
        <xdr:cNvPr id="82" name="有形固定資産減価償却率該当値テキスト"/>
        <xdr:cNvSpPr txBox="1"/>
      </xdr:nvSpPr>
      <xdr:spPr>
        <a:xfrm>
          <a:off x="4352925" y="597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48154</xdr:rowOff>
    </xdr:from>
    <xdr:to>
      <xdr:col>19</xdr:col>
      <xdr:colOff>187325</xdr:colOff>
      <xdr:row>31</xdr:row>
      <xdr:rowOff>149754</xdr:rowOff>
    </xdr:to>
    <xdr:sp macro="" textlink="">
      <xdr:nvSpPr>
        <xdr:cNvPr id="83" name="楕円 82"/>
        <xdr:cNvSpPr/>
      </xdr:nvSpPr>
      <xdr:spPr>
        <a:xfrm>
          <a:off x="3616325" y="5960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98954</xdr:rowOff>
    </xdr:from>
    <xdr:to>
      <xdr:col>23</xdr:col>
      <xdr:colOff>85725</xdr:colOff>
      <xdr:row>31</xdr:row>
      <xdr:rowOff>131339</xdr:rowOff>
    </xdr:to>
    <xdr:cxnSp macro="">
      <xdr:nvCxnSpPr>
        <xdr:cNvPr id="84" name="直線コネクタ 83"/>
        <xdr:cNvCxnSpPr/>
      </xdr:nvCxnSpPr>
      <xdr:spPr>
        <a:xfrm>
          <a:off x="3667125" y="6010804"/>
          <a:ext cx="635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51753</xdr:rowOff>
    </xdr:from>
    <xdr:to>
      <xdr:col>15</xdr:col>
      <xdr:colOff>187325</xdr:colOff>
      <xdr:row>31</xdr:row>
      <xdr:rowOff>153353</xdr:rowOff>
    </xdr:to>
    <xdr:sp macro="" textlink="">
      <xdr:nvSpPr>
        <xdr:cNvPr id="85" name="楕円 84"/>
        <xdr:cNvSpPr/>
      </xdr:nvSpPr>
      <xdr:spPr>
        <a:xfrm>
          <a:off x="2930525" y="59636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98954</xdr:rowOff>
    </xdr:from>
    <xdr:to>
      <xdr:col>19</xdr:col>
      <xdr:colOff>136525</xdr:colOff>
      <xdr:row>31</xdr:row>
      <xdr:rowOff>102553</xdr:rowOff>
    </xdr:to>
    <xdr:cxnSp macro="">
      <xdr:nvCxnSpPr>
        <xdr:cNvPr id="86" name="直線コネクタ 85"/>
        <xdr:cNvCxnSpPr/>
      </xdr:nvCxnSpPr>
      <xdr:spPr>
        <a:xfrm flipV="1">
          <a:off x="2981325" y="6010804"/>
          <a:ext cx="6858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7" name="楕円 86"/>
        <xdr:cNvSpPr/>
      </xdr:nvSpPr>
      <xdr:spPr>
        <a:xfrm>
          <a:off x="2244725" y="5936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102553</xdr:rowOff>
    </xdr:to>
    <xdr:cxnSp macro="">
      <xdr:nvCxnSpPr>
        <xdr:cNvPr id="88" name="直線コネクタ 87"/>
        <xdr:cNvCxnSpPr/>
      </xdr:nvCxnSpPr>
      <xdr:spPr>
        <a:xfrm>
          <a:off x="2295525" y="5987415"/>
          <a:ext cx="6858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151236</xdr:rowOff>
    </xdr:from>
    <xdr:to>
      <xdr:col>7</xdr:col>
      <xdr:colOff>187325</xdr:colOff>
      <xdr:row>31</xdr:row>
      <xdr:rowOff>81386</xdr:rowOff>
    </xdr:to>
    <xdr:sp macro="" textlink="">
      <xdr:nvSpPr>
        <xdr:cNvPr id="89" name="楕円 88"/>
        <xdr:cNvSpPr/>
      </xdr:nvSpPr>
      <xdr:spPr>
        <a:xfrm>
          <a:off x="1558925" y="5897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30586</xdr:rowOff>
    </xdr:from>
    <xdr:to>
      <xdr:col>11</xdr:col>
      <xdr:colOff>136525</xdr:colOff>
      <xdr:row>31</xdr:row>
      <xdr:rowOff>75565</xdr:rowOff>
    </xdr:to>
    <xdr:cxnSp macro="">
      <xdr:nvCxnSpPr>
        <xdr:cNvPr id="90" name="直線コネクタ 89"/>
        <xdr:cNvCxnSpPr/>
      </xdr:nvCxnSpPr>
      <xdr:spPr>
        <a:xfrm>
          <a:off x="1609725" y="5942436"/>
          <a:ext cx="6858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xdr:cNvSpPr txBox="1"/>
      </xdr:nvSpPr>
      <xdr:spPr>
        <a:xfrm>
          <a:off x="3470919" y="564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2797819"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1120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426219"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140881</xdr:rowOff>
    </xdr:from>
    <xdr:ext cx="405111" cy="259045"/>
    <xdr:sp macro="" textlink="">
      <xdr:nvSpPr>
        <xdr:cNvPr id="95" name="n_1mainValue有形固定資産減価償却率"/>
        <xdr:cNvSpPr txBox="1"/>
      </xdr:nvSpPr>
      <xdr:spPr>
        <a:xfrm>
          <a:off x="3470919" y="605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144480</xdr:rowOff>
    </xdr:from>
    <xdr:ext cx="405111" cy="259045"/>
    <xdr:sp macro="" textlink="">
      <xdr:nvSpPr>
        <xdr:cNvPr id="96" name="n_2mainValue有形固定資産減価償却率"/>
        <xdr:cNvSpPr txBox="1"/>
      </xdr:nvSpPr>
      <xdr:spPr>
        <a:xfrm>
          <a:off x="2797819" y="605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7" name="n_3mainValue有形固定資産減価償却率"/>
        <xdr:cNvSpPr txBox="1"/>
      </xdr:nvSpPr>
      <xdr:spPr>
        <a:xfrm>
          <a:off x="2112019" y="602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72513</xdr:rowOff>
    </xdr:from>
    <xdr:ext cx="405111" cy="259045"/>
    <xdr:sp macro="" textlink="">
      <xdr:nvSpPr>
        <xdr:cNvPr id="98" name="n_4mainValue有形固定資産減価償却率"/>
        <xdr:cNvSpPr txBox="1"/>
      </xdr:nvSpPr>
      <xdr:spPr>
        <a:xfrm>
          <a:off x="1426219" y="5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債務償還比率微増しているが、今後、令和６年竣工の「こどもセンター」、令和７年竣工の「町立病院」の償還が始まると増加することが予想されるので、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事務事業等の見直しを進めていく必要がある。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xdr:cNvCxnSpPr/>
      </xdr:nvCxnSpPr>
      <xdr:spPr>
        <a:xfrm flipV="1">
          <a:off x="13323570" y="5118553"/>
          <a:ext cx="1269" cy="145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xdr:cNvSpPr txBox="1"/>
      </xdr:nvSpPr>
      <xdr:spPr>
        <a:xfrm>
          <a:off x="13376275"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xdr:cNvCxnSpPr/>
      </xdr:nvCxnSpPr>
      <xdr:spPr>
        <a:xfrm>
          <a:off x="13255625" y="6575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4" name="債務償還比率平均値テキスト"/>
        <xdr:cNvSpPr txBox="1"/>
      </xdr:nvSpPr>
      <xdr:spPr>
        <a:xfrm>
          <a:off x="13376275" y="5680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xdr:cNvSpPr/>
      </xdr:nvSpPr>
      <xdr:spPr>
        <a:xfrm>
          <a:off x="13293725" y="5702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xdr:cNvSpPr/>
      </xdr:nvSpPr>
      <xdr:spPr>
        <a:xfrm>
          <a:off x="12639675" y="5695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xdr:cNvSpPr/>
      </xdr:nvSpPr>
      <xdr:spPr>
        <a:xfrm>
          <a:off x="11953875" y="5893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xdr:cNvSpPr/>
      </xdr:nvSpPr>
      <xdr:spPr>
        <a:xfrm>
          <a:off x="11268075" y="58453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xdr:cNvSpPr/>
      </xdr:nvSpPr>
      <xdr:spPr>
        <a:xfrm>
          <a:off x="10582275" y="57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58928</xdr:rowOff>
    </xdr:from>
    <xdr:to>
      <xdr:col>76</xdr:col>
      <xdr:colOff>73025</xdr:colOff>
      <xdr:row>29</xdr:row>
      <xdr:rowOff>160528</xdr:rowOff>
    </xdr:to>
    <xdr:sp macro="" textlink="">
      <xdr:nvSpPr>
        <xdr:cNvPr id="145" name="楕円 144"/>
        <xdr:cNvSpPr/>
      </xdr:nvSpPr>
      <xdr:spPr>
        <a:xfrm>
          <a:off x="13293725" y="5640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81805</xdr:rowOff>
    </xdr:from>
    <xdr:ext cx="469744" cy="259045"/>
    <xdr:sp macro="" textlink="">
      <xdr:nvSpPr>
        <xdr:cNvPr id="146" name="債務償還比率該当値テキスト"/>
        <xdr:cNvSpPr txBox="1"/>
      </xdr:nvSpPr>
      <xdr:spPr>
        <a:xfrm>
          <a:off x="13376275"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3103</xdr:rowOff>
    </xdr:from>
    <xdr:to>
      <xdr:col>72</xdr:col>
      <xdr:colOff>123825</xdr:colOff>
      <xdr:row>29</xdr:row>
      <xdr:rowOff>104703</xdr:rowOff>
    </xdr:to>
    <xdr:sp macro="" textlink="">
      <xdr:nvSpPr>
        <xdr:cNvPr id="147" name="楕円 146"/>
        <xdr:cNvSpPr/>
      </xdr:nvSpPr>
      <xdr:spPr>
        <a:xfrm>
          <a:off x="12639675" y="55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53903</xdr:rowOff>
    </xdr:from>
    <xdr:to>
      <xdr:col>76</xdr:col>
      <xdr:colOff>22225</xdr:colOff>
      <xdr:row>29</xdr:row>
      <xdr:rowOff>109728</xdr:rowOff>
    </xdr:to>
    <xdr:cxnSp macro="">
      <xdr:nvCxnSpPr>
        <xdr:cNvPr id="148" name="直線コネクタ 147"/>
        <xdr:cNvCxnSpPr/>
      </xdr:nvCxnSpPr>
      <xdr:spPr>
        <a:xfrm>
          <a:off x="12690475" y="5635553"/>
          <a:ext cx="635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68217</xdr:rowOff>
    </xdr:from>
    <xdr:to>
      <xdr:col>68</xdr:col>
      <xdr:colOff>123825</xdr:colOff>
      <xdr:row>30</xdr:row>
      <xdr:rowOff>169817</xdr:rowOff>
    </xdr:to>
    <xdr:sp macro="" textlink="">
      <xdr:nvSpPr>
        <xdr:cNvPr id="149" name="楕円 148"/>
        <xdr:cNvSpPr/>
      </xdr:nvSpPr>
      <xdr:spPr>
        <a:xfrm>
          <a:off x="11953875" y="5814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53903</xdr:rowOff>
    </xdr:from>
    <xdr:to>
      <xdr:col>72</xdr:col>
      <xdr:colOff>73025</xdr:colOff>
      <xdr:row>30</xdr:row>
      <xdr:rowOff>119017</xdr:rowOff>
    </xdr:to>
    <xdr:cxnSp macro="">
      <xdr:nvCxnSpPr>
        <xdr:cNvPr id="150" name="直線コネクタ 149"/>
        <xdr:cNvCxnSpPr/>
      </xdr:nvCxnSpPr>
      <xdr:spPr>
        <a:xfrm flipV="1">
          <a:off x="12004675" y="5635553"/>
          <a:ext cx="685800" cy="2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84755</xdr:rowOff>
    </xdr:from>
    <xdr:to>
      <xdr:col>64</xdr:col>
      <xdr:colOff>123825</xdr:colOff>
      <xdr:row>32</xdr:row>
      <xdr:rowOff>14905</xdr:rowOff>
    </xdr:to>
    <xdr:sp macro="" textlink="">
      <xdr:nvSpPr>
        <xdr:cNvPr id="151" name="楕円 150"/>
        <xdr:cNvSpPr/>
      </xdr:nvSpPr>
      <xdr:spPr>
        <a:xfrm>
          <a:off x="11268075" y="5996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119017</xdr:rowOff>
    </xdr:from>
    <xdr:to>
      <xdr:col>68</xdr:col>
      <xdr:colOff>73025</xdr:colOff>
      <xdr:row>31</xdr:row>
      <xdr:rowOff>135555</xdr:rowOff>
    </xdr:to>
    <xdr:cxnSp macro="">
      <xdr:nvCxnSpPr>
        <xdr:cNvPr id="152" name="直線コネクタ 151"/>
        <xdr:cNvCxnSpPr/>
      </xdr:nvCxnSpPr>
      <xdr:spPr>
        <a:xfrm flipV="1">
          <a:off x="11318875" y="5865767"/>
          <a:ext cx="685800" cy="18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62275</xdr:rowOff>
    </xdr:from>
    <xdr:to>
      <xdr:col>60</xdr:col>
      <xdr:colOff>123825</xdr:colOff>
      <xdr:row>32</xdr:row>
      <xdr:rowOff>163875</xdr:rowOff>
    </xdr:to>
    <xdr:sp macro="" textlink="">
      <xdr:nvSpPr>
        <xdr:cNvPr id="153" name="楕円 152"/>
        <xdr:cNvSpPr/>
      </xdr:nvSpPr>
      <xdr:spPr>
        <a:xfrm>
          <a:off x="10582275" y="613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135555</xdr:rowOff>
    </xdr:from>
    <xdr:to>
      <xdr:col>64</xdr:col>
      <xdr:colOff>73025</xdr:colOff>
      <xdr:row>32</xdr:row>
      <xdr:rowOff>113075</xdr:rowOff>
    </xdr:to>
    <xdr:cxnSp macro="">
      <xdr:nvCxnSpPr>
        <xdr:cNvPr id="154" name="直線コネクタ 153"/>
        <xdr:cNvCxnSpPr/>
      </xdr:nvCxnSpPr>
      <xdr:spPr>
        <a:xfrm flipV="1">
          <a:off x="10633075" y="6047405"/>
          <a:ext cx="685800" cy="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5" name="n_1aveValue債務償還比率"/>
        <xdr:cNvSpPr txBox="1"/>
      </xdr:nvSpPr>
      <xdr:spPr>
        <a:xfrm>
          <a:off x="12461952" y="578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56" name="n_2aveValue債務償還比率"/>
        <xdr:cNvSpPr txBox="1"/>
      </xdr:nvSpPr>
      <xdr:spPr>
        <a:xfrm>
          <a:off x="11788852" y="59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xdr:cNvSpPr txBox="1"/>
      </xdr:nvSpPr>
      <xdr:spPr>
        <a:xfrm>
          <a:off x="11103052" y="562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xdr:cNvSpPr txBox="1"/>
      </xdr:nvSpPr>
      <xdr:spPr>
        <a:xfrm>
          <a:off x="10417252" y="55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121230</xdr:rowOff>
    </xdr:from>
    <xdr:ext cx="469744" cy="259045"/>
    <xdr:sp macro="" textlink="">
      <xdr:nvSpPr>
        <xdr:cNvPr id="159" name="n_1mainValue債務償還比率"/>
        <xdr:cNvSpPr txBox="1"/>
      </xdr:nvSpPr>
      <xdr:spPr>
        <a:xfrm>
          <a:off x="12461952" y="537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14894</xdr:rowOff>
    </xdr:from>
    <xdr:ext cx="469744" cy="259045"/>
    <xdr:sp macro="" textlink="">
      <xdr:nvSpPr>
        <xdr:cNvPr id="160" name="n_2mainValue債務償還比率"/>
        <xdr:cNvSpPr txBox="1"/>
      </xdr:nvSpPr>
      <xdr:spPr>
        <a:xfrm>
          <a:off x="11788852"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6032</xdr:rowOff>
    </xdr:from>
    <xdr:ext cx="469744" cy="259045"/>
    <xdr:sp macro="" textlink="">
      <xdr:nvSpPr>
        <xdr:cNvPr id="161" name="n_3mainValue債務償還比率"/>
        <xdr:cNvSpPr txBox="1"/>
      </xdr:nvSpPr>
      <xdr:spPr>
        <a:xfrm>
          <a:off x="11103052" y="60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155002</xdr:rowOff>
    </xdr:from>
    <xdr:ext cx="469744" cy="259045"/>
    <xdr:sp macro="" textlink="">
      <xdr:nvSpPr>
        <xdr:cNvPr id="162" name="n_4mainValue債務償還比率"/>
        <xdr:cNvSpPr txBox="1"/>
      </xdr:nvSpPr>
      <xdr:spPr>
        <a:xfrm>
          <a:off x="10417252" y="62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10,051
237.10
9,323,142
8,757,073
497,454
4,463,270
7,485,788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177665" y="5533136"/>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216400" y="684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108450" y="6837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216400" y="53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108450" y="55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xdr:cNvSpPr txBox="1"/>
      </xdr:nvSpPr>
      <xdr:spPr>
        <a:xfrm>
          <a:off x="4216400" y="5984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1275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84550" y="6114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5717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778000" y="6053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984250" y="60302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71" name="楕円 70"/>
        <xdr:cNvSpPr/>
      </xdr:nvSpPr>
      <xdr:spPr>
        <a:xfrm>
          <a:off x="4127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168419</xdr:rowOff>
    </xdr:from>
    <xdr:ext cx="405111" cy="259045"/>
    <xdr:sp macro="" textlink="">
      <xdr:nvSpPr>
        <xdr:cNvPr id="72" name="【道路】&#10;有形固定資産減価償却率該当値テキスト"/>
        <xdr:cNvSpPr txBox="1"/>
      </xdr:nvSpPr>
      <xdr:spPr>
        <a:xfrm>
          <a:off x="42164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146558</xdr:rowOff>
    </xdr:from>
    <xdr:to>
      <xdr:col>20</xdr:col>
      <xdr:colOff>38100</xdr:colOff>
      <xdr:row>39</xdr:row>
      <xdr:rowOff>76708</xdr:rowOff>
    </xdr:to>
    <xdr:sp macro="" textlink="">
      <xdr:nvSpPr>
        <xdr:cNvPr id="73" name="楕円 72"/>
        <xdr:cNvSpPr/>
      </xdr:nvSpPr>
      <xdr:spPr>
        <a:xfrm>
          <a:off x="3384550" y="6426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25908</xdr:rowOff>
    </xdr:from>
    <xdr:to>
      <xdr:col>24</xdr:col>
      <xdr:colOff>63500</xdr:colOff>
      <xdr:row>39</xdr:row>
      <xdr:rowOff>69342</xdr:rowOff>
    </xdr:to>
    <xdr:cxnSp macro="">
      <xdr:nvCxnSpPr>
        <xdr:cNvPr id="74" name="直線コネクタ 73"/>
        <xdr:cNvCxnSpPr/>
      </xdr:nvCxnSpPr>
      <xdr:spPr>
        <a:xfrm>
          <a:off x="3429000" y="6471158"/>
          <a:ext cx="7493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xdr:cNvSpPr/>
      </xdr:nvSpPr>
      <xdr:spPr>
        <a:xfrm>
          <a:off x="2571750" y="6378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149352</xdr:rowOff>
    </xdr:from>
    <xdr:to>
      <xdr:col>19</xdr:col>
      <xdr:colOff>177800</xdr:colOff>
      <xdr:row>39</xdr:row>
      <xdr:rowOff>25908</xdr:rowOff>
    </xdr:to>
    <xdr:cxnSp macro="">
      <xdr:nvCxnSpPr>
        <xdr:cNvPr id="76" name="直線コネクタ 75"/>
        <xdr:cNvCxnSpPr/>
      </xdr:nvCxnSpPr>
      <xdr:spPr>
        <a:xfrm>
          <a:off x="2622550" y="6429502"/>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50546</xdr:rowOff>
    </xdr:from>
    <xdr:to>
      <xdr:col>10</xdr:col>
      <xdr:colOff>165100</xdr:colOff>
      <xdr:row>38</xdr:row>
      <xdr:rowOff>152146</xdr:rowOff>
    </xdr:to>
    <xdr:sp macro="" textlink="">
      <xdr:nvSpPr>
        <xdr:cNvPr id="77" name="楕円 76"/>
        <xdr:cNvSpPr/>
      </xdr:nvSpPr>
      <xdr:spPr>
        <a:xfrm>
          <a:off x="177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101346</xdr:rowOff>
    </xdr:from>
    <xdr:to>
      <xdr:col>15</xdr:col>
      <xdr:colOff>50800</xdr:colOff>
      <xdr:row>38</xdr:row>
      <xdr:rowOff>149352</xdr:rowOff>
    </xdr:to>
    <xdr:cxnSp macro="">
      <xdr:nvCxnSpPr>
        <xdr:cNvPr id="78" name="直線コネクタ 77"/>
        <xdr:cNvCxnSpPr/>
      </xdr:nvCxnSpPr>
      <xdr:spPr>
        <a:xfrm>
          <a:off x="1828800" y="638149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xdr:rowOff>
    </xdr:from>
    <xdr:to>
      <xdr:col>6</xdr:col>
      <xdr:colOff>38100</xdr:colOff>
      <xdr:row>38</xdr:row>
      <xdr:rowOff>110998</xdr:rowOff>
    </xdr:to>
    <xdr:sp macro="" textlink="">
      <xdr:nvSpPr>
        <xdr:cNvPr id="79" name="楕円 78"/>
        <xdr:cNvSpPr/>
      </xdr:nvSpPr>
      <xdr:spPr>
        <a:xfrm>
          <a:off x="984250" y="62895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60198</xdr:rowOff>
    </xdr:from>
    <xdr:to>
      <xdr:col>10</xdr:col>
      <xdr:colOff>114300</xdr:colOff>
      <xdr:row>38</xdr:row>
      <xdr:rowOff>101346</xdr:rowOff>
    </xdr:to>
    <xdr:cxnSp macro="">
      <xdr:nvCxnSpPr>
        <xdr:cNvPr id="80" name="直線コネクタ 79"/>
        <xdr:cNvCxnSpPr/>
      </xdr:nvCxnSpPr>
      <xdr:spPr>
        <a:xfrm>
          <a:off x="1028700" y="6340348"/>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239144" y="589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xdr:cNvSpPr txBox="1"/>
      </xdr:nvSpPr>
      <xdr:spPr>
        <a:xfrm>
          <a:off x="2439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xdr:cNvSpPr txBox="1"/>
      </xdr:nvSpPr>
      <xdr:spPr>
        <a:xfrm>
          <a:off x="164529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xdr:cNvSpPr txBox="1"/>
      </xdr:nvSpPr>
      <xdr:spPr>
        <a:xfrm>
          <a:off x="851544"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67835</xdr:rowOff>
    </xdr:from>
    <xdr:ext cx="405111" cy="259045"/>
    <xdr:sp macro="" textlink="">
      <xdr:nvSpPr>
        <xdr:cNvPr id="85" name="n_1mainValue【道路】&#10;有形固定資産減価償却率"/>
        <xdr:cNvSpPr txBox="1"/>
      </xdr:nvSpPr>
      <xdr:spPr>
        <a:xfrm>
          <a:off x="3239144" y="65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19829</xdr:rowOff>
    </xdr:from>
    <xdr:ext cx="405111" cy="259045"/>
    <xdr:sp macro="" textlink="">
      <xdr:nvSpPr>
        <xdr:cNvPr id="86" name="n_2mainValue【道路】&#10;有形固定資産減価償却率"/>
        <xdr:cNvSpPr txBox="1"/>
      </xdr:nvSpPr>
      <xdr:spPr>
        <a:xfrm>
          <a:off x="2439044" y="646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143273</xdr:rowOff>
    </xdr:from>
    <xdr:ext cx="405111" cy="259045"/>
    <xdr:sp macro="" textlink="">
      <xdr:nvSpPr>
        <xdr:cNvPr id="87" name="n_3mainValue【道路】&#10;有形固定資産減価償却率"/>
        <xdr:cNvSpPr txBox="1"/>
      </xdr:nvSpPr>
      <xdr:spPr>
        <a:xfrm>
          <a:off x="1645294" y="642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102125</xdr:rowOff>
    </xdr:from>
    <xdr:ext cx="405111" cy="259045"/>
    <xdr:sp macro="" textlink="">
      <xdr:nvSpPr>
        <xdr:cNvPr id="88" name="n_4mainValue【道路】&#10;有形固定資産減価償却率"/>
        <xdr:cNvSpPr txBox="1"/>
      </xdr:nvSpPr>
      <xdr:spPr>
        <a:xfrm>
          <a:off x="851544" y="6382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9429115" y="5707609"/>
          <a:ext cx="0" cy="1216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9467850" y="69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9359900" y="69245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9467850" y="54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9359900" y="57076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xdr:cNvSpPr txBox="1"/>
      </xdr:nvSpPr>
      <xdr:spPr>
        <a:xfrm>
          <a:off x="9467850" y="650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9398000" y="6522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8636000" y="65324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7842250" y="65435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029450" y="6548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235700" y="656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128" name="楕円 127"/>
        <xdr:cNvSpPr/>
      </xdr:nvSpPr>
      <xdr:spPr>
        <a:xfrm>
          <a:off x="9398000" y="6154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62203</xdr:rowOff>
    </xdr:from>
    <xdr:ext cx="534377" cy="259045"/>
    <xdr:sp macro="" textlink="">
      <xdr:nvSpPr>
        <xdr:cNvPr id="129" name="【道路】&#10;一人当たり延長該当値テキスト"/>
        <xdr:cNvSpPr txBox="1"/>
      </xdr:nvSpPr>
      <xdr:spPr>
        <a:xfrm>
          <a:off x="9467850" y="60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84646</xdr:rowOff>
    </xdr:from>
    <xdr:to>
      <xdr:col>50</xdr:col>
      <xdr:colOff>165100</xdr:colOff>
      <xdr:row>38</xdr:row>
      <xdr:rowOff>14796</xdr:rowOff>
    </xdr:to>
    <xdr:sp macro="" textlink="">
      <xdr:nvSpPr>
        <xdr:cNvPr id="130" name="楕円 129"/>
        <xdr:cNvSpPr/>
      </xdr:nvSpPr>
      <xdr:spPr>
        <a:xfrm>
          <a:off x="8636000" y="6199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90126</xdr:rowOff>
    </xdr:from>
    <xdr:to>
      <xdr:col>55</xdr:col>
      <xdr:colOff>0</xdr:colOff>
      <xdr:row>37</xdr:row>
      <xdr:rowOff>135446</xdr:rowOff>
    </xdr:to>
    <xdr:cxnSp macro="">
      <xdr:nvCxnSpPr>
        <xdr:cNvPr id="131" name="直線コネクタ 130"/>
        <xdr:cNvCxnSpPr/>
      </xdr:nvCxnSpPr>
      <xdr:spPr>
        <a:xfrm flipV="1">
          <a:off x="8686800" y="6205176"/>
          <a:ext cx="74295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96152</xdr:rowOff>
    </xdr:from>
    <xdr:to>
      <xdr:col>46</xdr:col>
      <xdr:colOff>38100</xdr:colOff>
      <xdr:row>38</xdr:row>
      <xdr:rowOff>26302</xdr:rowOff>
    </xdr:to>
    <xdr:sp macro="" textlink="">
      <xdr:nvSpPr>
        <xdr:cNvPr id="132" name="楕円 131"/>
        <xdr:cNvSpPr/>
      </xdr:nvSpPr>
      <xdr:spPr>
        <a:xfrm>
          <a:off x="7842250" y="6211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135446</xdr:rowOff>
    </xdr:from>
    <xdr:to>
      <xdr:col>50</xdr:col>
      <xdr:colOff>114300</xdr:colOff>
      <xdr:row>37</xdr:row>
      <xdr:rowOff>146952</xdr:rowOff>
    </xdr:to>
    <xdr:cxnSp macro="">
      <xdr:nvCxnSpPr>
        <xdr:cNvPr id="133" name="直線コネクタ 132"/>
        <xdr:cNvCxnSpPr/>
      </xdr:nvCxnSpPr>
      <xdr:spPr>
        <a:xfrm flipV="1">
          <a:off x="7886700" y="6250496"/>
          <a:ext cx="8001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107391</xdr:rowOff>
    </xdr:from>
    <xdr:to>
      <xdr:col>41</xdr:col>
      <xdr:colOff>101600</xdr:colOff>
      <xdr:row>38</xdr:row>
      <xdr:rowOff>37541</xdr:rowOff>
    </xdr:to>
    <xdr:sp macro="" textlink="">
      <xdr:nvSpPr>
        <xdr:cNvPr id="134" name="楕円 133"/>
        <xdr:cNvSpPr/>
      </xdr:nvSpPr>
      <xdr:spPr>
        <a:xfrm>
          <a:off x="7029450" y="62224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146952</xdr:rowOff>
    </xdr:from>
    <xdr:to>
      <xdr:col>45</xdr:col>
      <xdr:colOff>177800</xdr:colOff>
      <xdr:row>37</xdr:row>
      <xdr:rowOff>158191</xdr:rowOff>
    </xdr:to>
    <xdr:cxnSp macro="">
      <xdr:nvCxnSpPr>
        <xdr:cNvPr id="135" name="直線コネクタ 134"/>
        <xdr:cNvCxnSpPr/>
      </xdr:nvCxnSpPr>
      <xdr:spPr>
        <a:xfrm flipV="1">
          <a:off x="7080250" y="6262002"/>
          <a:ext cx="80645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116135</xdr:rowOff>
    </xdr:from>
    <xdr:to>
      <xdr:col>36</xdr:col>
      <xdr:colOff>165100</xdr:colOff>
      <xdr:row>38</xdr:row>
      <xdr:rowOff>46286</xdr:rowOff>
    </xdr:to>
    <xdr:sp macro="" textlink="">
      <xdr:nvSpPr>
        <xdr:cNvPr id="136" name="楕円 135"/>
        <xdr:cNvSpPr/>
      </xdr:nvSpPr>
      <xdr:spPr>
        <a:xfrm>
          <a:off x="6235700" y="6231185"/>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158191</xdr:rowOff>
    </xdr:from>
    <xdr:to>
      <xdr:col>41</xdr:col>
      <xdr:colOff>50800</xdr:colOff>
      <xdr:row>37</xdr:row>
      <xdr:rowOff>166935</xdr:rowOff>
    </xdr:to>
    <xdr:cxnSp macro="">
      <xdr:nvCxnSpPr>
        <xdr:cNvPr id="137" name="直線コネクタ 136"/>
        <xdr:cNvCxnSpPr/>
      </xdr:nvCxnSpPr>
      <xdr:spPr>
        <a:xfrm flipV="1">
          <a:off x="6286500" y="6273241"/>
          <a:ext cx="79375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xdr:cNvSpPr txBox="1"/>
      </xdr:nvSpPr>
      <xdr:spPr>
        <a:xfrm>
          <a:off x="8425961" y="6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xdr:cNvSpPr txBox="1"/>
      </xdr:nvSpPr>
      <xdr:spPr>
        <a:xfrm>
          <a:off x="7644911" y="66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xdr:cNvSpPr txBox="1"/>
      </xdr:nvSpPr>
      <xdr:spPr>
        <a:xfrm>
          <a:off x="6851161" y="66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xdr:cNvSpPr txBox="1"/>
      </xdr:nvSpPr>
      <xdr:spPr>
        <a:xfrm>
          <a:off x="6038361" y="66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31323</xdr:rowOff>
    </xdr:from>
    <xdr:ext cx="534377" cy="259045"/>
    <xdr:sp macro="" textlink="">
      <xdr:nvSpPr>
        <xdr:cNvPr id="142" name="n_1mainValue【道路】&#10;一人当たり延長"/>
        <xdr:cNvSpPr txBox="1"/>
      </xdr:nvSpPr>
      <xdr:spPr>
        <a:xfrm>
          <a:off x="8425961" y="59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42829</xdr:rowOff>
    </xdr:from>
    <xdr:ext cx="534377" cy="259045"/>
    <xdr:sp macro="" textlink="">
      <xdr:nvSpPr>
        <xdr:cNvPr id="143" name="n_2mainValue【道路】&#10;一人当たり延長"/>
        <xdr:cNvSpPr txBox="1"/>
      </xdr:nvSpPr>
      <xdr:spPr>
        <a:xfrm>
          <a:off x="7644911" y="59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54068</xdr:rowOff>
    </xdr:from>
    <xdr:ext cx="534377" cy="259045"/>
    <xdr:sp macro="" textlink="">
      <xdr:nvSpPr>
        <xdr:cNvPr id="144" name="n_3mainValue【道路】&#10;一人当たり延長"/>
        <xdr:cNvSpPr txBox="1"/>
      </xdr:nvSpPr>
      <xdr:spPr>
        <a:xfrm>
          <a:off x="6851161" y="60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62812</xdr:rowOff>
    </xdr:from>
    <xdr:ext cx="534377" cy="259045"/>
    <xdr:sp macro="" textlink="">
      <xdr:nvSpPr>
        <xdr:cNvPr id="145" name="n_4mainValue【道路】&#10;一人当たり延長"/>
        <xdr:cNvSpPr txBox="1"/>
      </xdr:nvSpPr>
      <xdr:spPr>
        <a:xfrm>
          <a:off x="6038361" y="60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177665" y="918972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216400" y="8971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108450" y="918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xdr:cNvSpPr txBox="1"/>
      </xdr:nvSpPr>
      <xdr:spPr>
        <a:xfrm>
          <a:off x="4216400" y="1004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127500" y="10064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384550" y="100476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57175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778000" y="9984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984250" y="9969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7" name="楕円 186"/>
        <xdr:cNvSpPr/>
      </xdr:nvSpPr>
      <xdr:spPr>
        <a:xfrm>
          <a:off x="4127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88" name="【橋りょう・トンネル】&#10;有形固定資産減価償却率該当値テキスト"/>
        <xdr:cNvSpPr txBox="1"/>
      </xdr:nvSpPr>
      <xdr:spPr>
        <a:xfrm>
          <a:off x="4216400" y="976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89" name="楕円 188"/>
        <xdr:cNvSpPr/>
      </xdr:nvSpPr>
      <xdr:spPr>
        <a:xfrm>
          <a:off x="3384550" y="98940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48985</xdr:rowOff>
    </xdr:to>
    <xdr:cxnSp macro="">
      <xdr:nvCxnSpPr>
        <xdr:cNvPr id="190" name="直線コネクタ 189"/>
        <xdr:cNvCxnSpPr/>
      </xdr:nvCxnSpPr>
      <xdr:spPr>
        <a:xfrm>
          <a:off x="3429000" y="9938476"/>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1" name="楕円 190"/>
        <xdr:cNvSpPr/>
      </xdr:nvSpPr>
      <xdr:spPr>
        <a:xfrm>
          <a:off x="2571750" y="9874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26126</xdr:rowOff>
    </xdr:to>
    <xdr:cxnSp macro="">
      <xdr:nvCxnSpPr>
        <xdr:cNvPr id="192" name="直線コネクタ 191"/>
        <xdr:cNvCxnSpPr/>
      </xdr:nvCxnSpPr>
      <xdr:spPr>
        <a:xfrm>
          <a:off x="2622550" y="9918881"/>
          <a:ext cx="8064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3" name="楕円 192"/>
        <xdr:cNvSpPr/>
      </xdr:nvSpPr>
      <xdr:spPr>
        <a:xfrm>
          <a:off x="1778000" y="9856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6531</xdr:rowOff>
    </xdr:to>
    <xdr:cxnSp macro="">
      <xdr:nvCxnSpPr>
        <xdr:cNvPr id="194" name="直線コネクタ 193"/>
        <xdr:cNvCxnSpPr/>
      </xdr:nvCxnSpPr>
      <xdr:spPr>
        <a:xfrm>
          <a:off x="1828800" y="9907270"/>
          <a:ext cx="79375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87993</xdr:rowOff>
    </xdr:from>
    <xdr:to>
      <xdr:col>6</xdr:col>
      <xdr:colOff>38100</xdr:colOff>
      <xdr:row>60</xdr:row>
      <xdr:rowOff>18143</xdr:rowOff>
    </xdr:to>
    <xdr:sp macro="" textlink="">
      <xdr:nvSpPr>
        <xdr:cNvPr id="195" name="楕円 194"/>
        <xdr:cNvSpPr/>
      </xdr:nvSpPr>
      <xdr:spPr>
        <a:xfrm>
          <a:off x="984250" y="9835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59</xdr:row>
      <xdr:rowOff>160020</xdr:rowOff>
    </xdr:to>
    <xdr:cxnSp macro="">
      <xdr:nvCxnSpPr>
        <xdr:cNvPr id="196" name="直線コネクタ 195"/>
        <xdr:cNvCxnSpPr/>
      </xdr:nvCxnSpPr>
      <xdr:spPr>
        <a:xfrm>
          <a:off x="1028700" y="9886043"/>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239144" y="101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xdr:cNvSpPr txBox="1"/>
      </xdr:nvSpPr>
      <xdr:spPr>
        <a:xfrm>
          <a:off x="2439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xdr:cNvSpPr txBox="1"/>
      </xdr:nvSpPr>
      <xdr:spPr>
        <a:xfrm>
          <a:off x="164529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8515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93453</xdr:rowOff>
    </xdr:from>
    <xdr:ext cx="405111" cy="259045"/>
    <xdr:sp macro="" textlink="">
      <xdr:nvSpPr>
        <xdr:cNvPr id="201" name="n_1mainValue【橋りょう・トンネル】&#10;有形固定資産減価償却率"/>
        <xdr:cNvSpPr txBox="1"/>
      </xdr:nvSpPr>
      <xdr:spPr>
        <a:xfrm>
          <a:off x="3239144" y="967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2" name="n_2mainValue【橋りょう・トンネル】&#10;有形固定資産減価償却率"/>
        <xdr:cNvSpPr txBox="1"/>
      </xdr:nvSpPr>
      <xdr:spPr>
        <a:xfrm>
          <a:off x="24390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3" name="n_3mainValue【橋りょう・トンネル】&#10;有形固定資産減価償却率"/>
        <xdr:cNvSpPr txBox="1"/>
      </xdr:nvSpPr>
      <xdr:spPr>
        <a:xfrm>
          <a:off x="164529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4" name="n_4mainValue【橋りょう・トンネル】&#10;有形固定資産減価償却率"/>
        <xdr:cNvSpPr txBox="1"/>
      </xdr:nvSpPr>
      <xdr:spPr>
        <a:xfrm>
          <a:off x="85154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9429115" y="9342881"/>
          <a:ext cx="0" cy="135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9467850" y="107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9359900" y="107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9467850" y="91244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9359900" y="9342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xdr:cNvSpPr txBox="1"/>
      </xdr:nvSpPr>
      <xdr:spPr>
        <a:xfrm>
          <a:off x="9467850" y="10304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9398000" y="103259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8636000" y="103420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7842250" y="103485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029450" y="103597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235700" y="10364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68825</xdr:rowOff>
    </xdr:from>
    <xdr:to>
      <xdr:col>55</xdr:col>
      <xdr:colOff>50800</xdr:colOff>
      <xdr:row>59</xdr:row>
      <xdr:rowOff>170425</xdr:rowOff>
    </xdr:to>
    <xdr:sp macro="" textlink="">
      <xdr:nvSpPr>
        <xdr:cNvPr id="246" name="楕円 245"/>
        <xdr:cNvSpPr/>
      </xdr:nvSpPr>
      <xdr:spPr>
        <a:xfrm>
          <a:off x="9398000" y="98160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91702</xdr:rowOff>
    </xdr:from>
    <xdr:ext cx="599010" cy="259045"/>
    <xdr:sp macro="" textlink="">
      <xdr:nvSpPr>
        <xdr:cNvPr id="247" name="【橋りょう・トンネル】&#10;一人当たり有形固定資産（償却資産）額該当値テキスト"/>
        <xdr:cNvSpPr txBox="1"/>
      </xdr:nvSpPr>
      <xdr:spPr>
        <a:xfrm>
          <a:off x="9467850" y="967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92638</xdr:rowOff>
    </xdr:from>
    <xdr:to>
      <xdr:col>50</xdr:col>
      <xdr:colOff>165100</xdr:colOff>
      <xdr:row>60</xdr:row>
      <xdr:rowOff>22788</xdr:rowOff>
    </xdr:to>
    <xdr:sp macro="" textlink="">
      <xdr:nvSpPr>
        <xdr:cNvPr id="248" name="楕円 247"/>
        <xdr:cNvSpPr/>
      </xdr:nvSpPr>
      <xdr:spPr>
        <a:xfrm>
          <a:off x="8636000" y="9839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119625</xdr:rowOff>
    </xdr:from>
    <xdr:to>
      <xdr:col>55</xdr:col>
      <xdr:colOff>0</xdr:colOff>
      <xdr:row>59</xdr:row>
      <xdr:rowOff>143438</xdr:rowOff>
    </xdr:to>
    <xdr:cxnSp macro="">
      <xdr:nvCxnSpPr>
        <xdr:cNvPr id="249" name="直線コネクタ 248"/>
        <xdr:cNvCxnSpPr/>
      </xdr:nvCxnSpPr>
      <xdr:spPr>
        <a:xfrm flipV="1">
          <a:off x="8686800" y="9866875"/>
          <a:ext cx="74295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113549</xdr:rowOff>
    </xdr:from>
    <xdr:to>
      <xdr:col>46</xdr:col>
      <xdr:colOff>38100</xdr:colOff>
      <xdr:row>60</xdr:row>
      <xdr:rowOff>43699</xdr:rowOff>
    </xdr:to>
    <xdr:sp macro="" textlink="">
      <xdr:nvSpPr>
        <xdr:cNvPr id="250" name="楕円 249"/>
        <xdr:cNvSpPr/>
      </xdr:nvSpPr>
      <xdr:spPr>
        <a:xfrm>
          <a:off x="7842250" y="98607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143438</xdr:rowOff>
    </xdr:from>
    <xdr:to>
      <xdr:col>50</xdr:col>
      <xdr:colOff>114300</xdr:colOff>
      <xdr:row>59</xdr:row>
      <xdr:rowOff>164349</xdr:rowOff>
    </xdr:to>
    <xdr:cxnSp macro="">
      <xdr:nvCxnSpPr>
        <xdr:cNvPr id="251" name="直線コネクタ 250"/>
        <xdr:cNvCxnSpPr/>
      </xdr:nvCxnSpPr>
      <xdr:spPr>
        <a:xfrm flipV="1">
          <a:off x="7886700" y="9890688"/>
          <a:ext cx="8001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135379</xdr:rowOff>
    </xdr:from>
    <xdr:to>
      <xdr:col>41</xdr:col>
      <xdr:colOff>101600</xdr:colOff>
      <xdr:row>60</xdr:row>
      <xdr:rowOff>65529</xdr:rowOff>
    </xdr:to>
    <xdr:sp macro="" textlink="">
      <xdr:nvSpPr>
        <xdr:cNvPr id="252" name="楕円 251"/>
        <xdr:cNvSpPr/>
      </xdr:nvSpPr>
      <xdr:spPr>
        <a:xfrm>
          <a:off x="7029450" y="9882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164349</xdr:rowOff>
    </xdr:from>
    <xdr:to>
      <xdr:col>45</xdr:col>
      <xdr:colOff>177800</xdr:colOff>
      <xdr:row>60</xdr:row>
      <xdr:rowOff>14729</xdr:rowOff>
    </xdr:to>
    <xdr:cxnSp macro="">
      <xdr:nvCxnSpPr>
        <xdr:cNvPr id="253" name="直線コネクタ 252"/>
        <xdr:cNvCxnSpPr/>
      </xdr:nvCxnSpPr>
      <xdr:spPr>
        <a:xfrm flipV="1">
          <a:off x="7080250" y="9911599"/>
          <a:ext cx="80645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151688</xdr:rowOff>
    </xdr:from>
    <xdr:to>
      <xdr:col>36</xdr:col>
      <xdr:colOff>165100</xdr:colOff>
      <xdr:row>60</xdr:row>
      <xdr:rowOff>81838</xdr:rowOff>
    </xdr:to>
    <xdr:sp macro="" textlink="">
      <xdr:nvSpPr>
        <xdr:cNvPr id="254" name="楕円 253"/>
        <xdr:cNvSpPr/>
      </xdr:nvSpPr>
      <xdr:spPr>
        <a:xfrm>
          <a:off x="6235700" y="9898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14729</xdr:rowOff>
    </xdr:from>
    <xdr:to>
      <xdr:col>41</xdr:col>
      <xdr:colOff>50800</xdr:colOff>
      <xdr:row>60</xdr:row>
      <xdr:rowOff>31038</xdr:rowOff>
    </xdr:to>
    <xdr:cxnSp macro="">
      <xdr:nvCxnSpPr>
        <xdr:cNvPr id="255" name="直線コネクタ 254"/>
        <xdr:cNvCxnSpPr/>
      </xdr:nvCxnSpPr>
      <xdr:spPr>
        <a:xfrm flipV="1">
          <a:off x="6286500" y="9927079"/>
          <a:ext cx="79375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xdr:cNvSpPr txBox="1"/>
      </xdr:nvSpPr>
      <xdr:spPr>
        <a:xfrm>
          <a:off x="8399995" y="1042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xdr:cNvSpPr txBox="1"/>
      </xdr:nvSpPr>
      <xdr:spPr>
        <a:xfrm>
          <a:off x="7612595" y="1043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xdr:cNvSpPr txBox="1"/>
      </xdr:nvSpPr>
      <xdr:spPr>
        <a:xfrm>
          <a:off x="6818845" y="1044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xdr:cNvSpPr txBox="1"/>
      </xdr:nvSpPr>
      <xdr:spPr>
        <a:xfrm>
          <a:off x="6006045" y="1045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39315</xdr:rowOff>
    </xdr:from>
    <xdr:ext cx="599010" cy="259045"/>
    <xdr:sp macro="" textlink="">
      <xdr:nvSpPr>
        <xdr:cNvPr id="260" name="n_1mainValue【橋りょう・トンネル】&#10;一人当たり有形固定資産（償却資産）額"/>
        <xdr:cNvSpPr txBox="1"/>
      </xdr:nvSpPr>
      <xdr:spPr>
        <a:xfrm>
          <a:off x="8399995" y="962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60226</xdr:rowOff>
    </xdr:from>
    <xdr:ext cx="599010" cy="259045"/>
    <xdr:sp macro="" textlink="">
      <xdr:nvSpPr>
        <xdr:cNvPr id="261" name="n_2mainValue【橋りょう・トンネル】&#10;一人当たり有形固定資産（償却資産）額"/>
        <xdr:cNvSpPr txBox="1"/>
      </xdr:nvSpPr>
      <xdr:spPr>
        <a:xfrm>
          <a:off x="7612595" y="964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82056</xdr:rowOff>
    </xdr:from>
    <xdr:ext cx="599010" cy="259045"/>
    <xdr:sp macro="" textlink="">
      <xdr:nvSpPr>
        <xdr:cNvPr id="262" name="n_3mainValue【橋りょう・トンネル】&#10;一人当たり有形固定資産（償却資産）額"/>
        <xdr:cNvSpPr txBox="1"/>
      </xdr:nvSpPr>
      <xdr:spPr>
        <a:xfrm>
          <a:off x="6818845" y="966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98365</xdr:rowOff>
    </xdr:from>
    <xdr:ext cx="599010" cy="259045"/>
    <xdr:sp macro="" textlink="">
      <xdr:nvSpPr>
        <xdr:cNvPr id="263" name="n_4mainValue【橋りょう・トンネル】&#10;一人当たり有形固定資産（償却資産）額"/>
        <xdr:cNvSpPr txBox="1"/>
      </xdr:nvSpPr>
      <xdr:spPr>
        <a:xfrm>
          <a:off x="6006045" y="968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177665" y="12882245"/>
          <a:ext cx="0" cy="14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216400" y="1267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108450" y="12882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2164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127500" y="13636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384550" y="13606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571750" y="13613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77800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984250" y="13579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304" name="楕円 303"/>
        <xdr:cNvSpPr/>
      </xdr:nvSpPr>
      <xdr:spPr>
        <a:xfrm>
          <a:off x="4127500" y="13376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305" name="【公営住宅】&#10;有形固定資産減価償却率該当値テキスト"/>
        <xdr:cNvSpPr txBox="1"/>
      </xdr:nvSpPr>
      <xdr:spPr>
        <a:xfrm>
          <a:off x="4216400"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306" name="楕円 305"/>
        <xdr:cNvSpPr/>
      </xdr:nvSpPr>
      <xdr:spPr>
        <a:xfrm>
          <a:off x="3384550" y="13369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41911</xdr:rowOff>
    </xdr:to>
    <xdr:cxnSp macro="">
      <xdr:nvCxnSpPr>
        <xdr:cNvPr id="307" name="直線コネクタ 306"/>
        <xdr:cNvCxnSpPr/>
      </xdr:nvCxnSpPr>
      <xdr:spPr>
        <a:xfrm>
          <a:off x="3429000" y="13413739"/>
          <a:ext cx="7493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308" name="楕円 307"/>
        <xdr:cNvSpPr/>
      </xdr:nvSpPr>
      <xdr:spPr>
        <a:xfrm>
          <a:off x="2571750" y="13355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34289</xdr:rowOff>
    </xdr:to>
    <xdr:cxnSp macro="">
      <xdr:nvCxnSpPr>
        <xdr:cNvPr id="309" name="直線コネクタ 308"/>
        <xdr:cNvCxnSpPr/>
      </xdr:nvCxnSpPr>
      <xdr:spPr>
        <a:xfrm>
          <a:off x="2622550" y="13400405"/>
          <a:ext cx="8064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310" name="楕円 309"/>
        <xdr:cNvSpPr/>
      </xdr:nvSpPr>
      <xdr:spPr>
        <a:xfrm>
          <a:off x="1778000" y="13325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20955</xdr:rowOff>
    </xdr:to>
    <xdr:cxnSp macro="">
      <xdr:nvCxnSpPr>
        <xdr:cNvPr id="311" name="直線コネクタ 310"/>
        <xdr:cNvCxnSpPr/>
      </xdr:nvCxnSpPr>
      <xdr:spPr>
        <a:xfrm>
          <a:off x="1828800" y="1337627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2" name="楕円 311"/>
        <xdr:cNvSpPr/>
      </xdr:nvSpPr>
      <xdr:spPr>
        <a:xfrm>
          <a:off x="984250" y="132816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161925</xdr:rowOff>
    </xdr:to>
    <xdr:cxnSp macro="">
      <xdr:nvCxnSpPr>
        <xdr:cNvPr id="313" name="直線コネクタ 312"/>
        <xdr:cNvCxnSpPr/>
      </xdr:nvCxnSpPr>
      <xdr:spPr>
        <a:xfrm>
          <a:off x="1028700" y="13332461"/>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23914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439044" y="1370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645294" y="1370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xdr:cNvSpPr txBox="1"/>
      </xdr:nvSpPr>
      <xdr:spPr>
        <a:xfrm>
          <a:off x="851544" y="1367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318" name="n_1mainValue【公営住宅】&#10;有形固定資産減価償却率"/>
        <xdr:cNvSpPr txBox="1"/>
      </xdr:nvSpPr>
      <xdr:spPr>
        <a:xfrm>
          <a:off x="32391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9" name="n_2mainValue【公営住宅】&#10;有形固定資産減価償却率"/>
        <xdr:cNvSpPr txBox="1"/>
      </xdr:nvSpPr>
      <xdr:spPr>
        <a:xfrm>
          <a:off x="2439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20" name="n_3mainValue【公営住宅】&#10;有形固定資産減価償却率"/>
        <xdr:cNvSpPr txBox="1"/>
      </xdr:nvSpPr>
      <xdr:spPr>
        <a:xfrm>
          <a:off x="164529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13988</xdr:rowOff>
    </xdr:from>
    <xdr:ext cx="405111" cy="259045"/>
    <xdr:sp macro="" textlink="">
      <xdr:nvSpPr>
        <xdr:cNvPr id="321" name="n_4mainValue【公営住宅】&#10;有形固定資産減価償却率"/>
        <xdr:cNvSpPr txBox="1"/>
      </xdr:nvSpPr>
      <xdr:spPr>
        <a:xfrm>
          <a:off x="8515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9429115" y="12997878"/>
          <a:ext cx="0" cy="1318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9467850" y="1432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9359900" y="1431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9467850" y="1277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9359900" y="12997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xdr:cNvSpPr txBox="1"/>
      </xdr:nvSpPr>
      <xdr:spPr>
        <a:xfrm>
          <a:off x="9467850" y="13998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9398000" y="14019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8636000" y="140155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7842250" y="14007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029450" y="14000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235700" y="14011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83693</xdr:rowOff>
    </xdr:from>
    <xdr:to>
      <xdr:col>55</xdr:col>
      <xdr:colOff>50800</xdr:colOff>
      <xdr:row>84</xdr:row>
      <xdr:rowOff>13843</xdr:rowOff>
    </xdr:to>
    <xdr:sp macro="" textlink="">
      <xdr:nvSpPr>
        <xdr:cNvPr id="361" name="楕円 360"/>
        <xdr:cNvSpPr/>
      </xdr:nvSpPr>
      <xdr:spPr>
        <a:xfrm>
          <a:off x="9398000" y="137933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106570</xdr:rowOff>
    </xdr:from>
    <xdr:ext cx="469744" cy="259045"/>
    <xdr:sp macro="" textlink="">
      <xdr:nvSpPr>
        <xdr:cNvPr id="362" name="【公営住宅】&#10;一人当たり面積該当値テキスト"/>
        <xdr:cNvSpPr txBox="1"/>
      </xdr:nvSpPr>
      <xdr:spPr>
        <a:xfrm>
          <a:off x="9467850" y="136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94742</xdr:rowOff>
    </xdr:from>
    <xdr:to>
      <xdr:col>50</xdr:col>
      <xdr:colOff>165100</xdr:colOff>
      <xdr:row>84</xdr:row>
      <xdr:rowOff>24892</xdr:rowOff>
    </xdr:to>
    <xdr:sp macro="" textlink="">
      <xdr:nvSpPr>
        <xdr:cNvPr id="363" name="楕円 362"/>
        <xdr:cNvSpPr/>
      </xdr:nvSpPr>
      <xdr:spPr>
        <a:xfrm>
          <a:off x="8636000" y="13804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134493</xdr:rowOff>
    </xdr:from>
    <xdr:to>
      <xdr:col>55</xdr:col>
      <xdr:colOff>0</xdr:colOff>
      <xdr:row>83</xdr:row>
      <xdr:rowOff>145542</xdr:rowOff>
    </xdr:to>
    <xdr:cxnSp macro="">
      <xdr:nvCxnSpPr>
        <xdr:cNvPr id="364" name="直線コネクタ 363"/>
        <xdr:cNvCxnSpPr/>
      </xdr:nvCxnSpPr>
      <xdr:spPr>
        <a:xfrm flipV="1">
          <a:off x="8686800" y="13844143"/>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102172</xdr:rowOff>
    </xdr:from>
    <xdr:to>
      <xdr:col>46</xdr:col>
      <xdr:colOff>38100</xdr:colOff>
      <xdr:row>84</xdr:row>
      <xdr:rowOff>32322</xdr:rowOff>
    </xdr:to>
    <xdr:sp macro="" textlink="">
      <xdr:nvSpPr>
        <xdr:cNvPr id="365" name="楕円 364"/>
        <xdr:cNvSpPr/>
      </xdr:nvSpPr>
      <xdr:spPr>
        <a:xfrm>
          <a:off x="7842250" y="13811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145542</xdr:rowOff>
    </xdr:from>
    <xdr:to>
      <xdr:col>50</xdr:col>
      <xdr:colOff>114300</xdr:colOff>
      <xdr:row>83</xdr:row>
      <xdr:rowOff>152972</xdr:rowOff>
    </xdr:to>
    <xdr:cxnSp macro="">
      <xdr:nvCxnSpPr>
        <xdr:cNvPr id="366" name="直線コネクタ 365"/>
        <xdr:cNvCxnSpPr/>
      </xdr:nvCxnSpPr>
      <xdr:spPr>
        <a:xfrm flipV="1">
          <a:off x="7886700" y="13855192"/>
          <a:ext cx="8001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109220</xdr:rowOff>
    </xdr:from>
    <xdr:to>
      <xdr:col>41</xdr:col>
      <xdr:colOff>101600</xdr:colOff>
      <xdr:row>84</xdr:row>
      <xdr:rowOff>39370</xdr:rowOff>
    </xdr:to>
    <xdr:sp macro="" textlink="">
      <xdr:nvSpPr>
        <xdr:cNvPr id="367" name="楕円 366"/>
        <xdr:cNvSpPr/>
      </xdr:nvSpPr>
      <xdr:spPr>
        <a:xfrm>
          <a:off x="7029450" y="13818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152972</xdr:rowOff>
    </xdr:from>
    <xdr:to>
      <xdr:col>45</xdr:col>
      <xdr:colOff>177800</xdr:colOff>
      <xdr:row>83</xdr:row>
      <xdr:rowOff>160020</xdr:rowOff>
    </xdr:to>
    <xdr:cxnSp macro="">
      <xdr:nvCxnSpPr>
        <xdr:cNvPr id="368" name="直線コネクタ 367"/>
        <xdr:cNvCxnSpPr/>
      </xdr:nvCxnSpPr>
      <xdr:spPr>
        <a:xfrm flipV="1">
          <a:off x="7080250" y="13862622"/>
          <a:ext cx="80645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107886</xdr:rowOff>
    </xdr:from>
    <xdr:to>
      <xdr:col>36</xdr:col>
      <xdr:colOff>165100</xdr:colOff>
      <xdr:row>84</xdr:row>
      <xdr:rowOff>38036</xdr:rowOff>
    </xdr:to>
    <xdr:sp macro="" textlink="">
      <xdr:nvSpPr>
        <xdr:cNvPr id="369" name="楕円 368"/>
        <xdr:cNvSpPr/>
      </xdr:nvSpPr>
      <xdr:spPr>
        <a:xfrm>
          <a:off x="6235700" y="13817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158686</xdr:rowOff>
    </xdr:from>
    <xdr:to>
      <xdr:col>41</xdr:col>
      <xdr:colOff>50800</xdr:colOff>
      <xdr:row>83</xdr:row>
      <xdr:rowOff>160020</xdr:rowOff>
    </xdr:to>
    <xdr:cxnSp macro="">
      <xdr:nvCxnSpPr>
        <xdr:cNvPr id="370" name="直線コネクタ 369"/>
        <xdr:cNvCxnSpPr/>
      </xdr:nvCxnSpPr>
      <xdr:spPr>
        <a:xfrm>
          <a:off x="6286500" y="13868336"/>
          <a:ext cx="79375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xdr:cNvSpPr txBox="1"/>
      </xdr:nvSpPr>
      <xdr:spPr>
        <a:xfrm>
          <a:off x="8458277" y="141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xdr:cNvSpPr txBox="1"/>
      </xdr:nvSpPr>
      <xdr:spPr>
        <a:xfrm>
          <a:off x="7677227" y="140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xdr:cNvSpPr txBox="1"/>
      </xdr:nvSpPr>
      <xdr:spPr>
        <a:xfrm>
          <a:off x="6864427" y="1408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xdr:cNvSpPr txBox="1"/>
      </xdr:nvSpPr>
      <xdr:spPr>
        <a:xfrm>
          <a:off x="6070677" y="1409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41419</xdr:rowOff>
    </xdr:from>
    <xdr:ext cx="469744" cy="259045"/>
    <xdr:sp macro="" textlink="">
      <xdr:nvSpPr>
        <xdr:cNvPr id="375" name="n_1mainValue【公営住宅】&#10;一人当たり面積"/>
        <xdr:cNvSpPr txBox="1"/>
      </xdr:nvSpPr>
      <xdr:spPr>
        <a:xfrm>
          <a:off x="845827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48849</xdr:rowOff>
    </xdr:from>
    <xdr:ext cx="469744" cy="259045"/>
    <xdr:sp macro="" textlink="">
      <xdr:nvSpPr>
        <xdr:cNvPr id="376" name="n_2mainValue【公営住宅】&#10;一人当たり面積"/>
        <xdr:cNvSpPr txBox="1"/>
      </xdr:nvSpPr>
      <xdr:spPr>
        <a:xfrm>
          <a:off x="7677227" y="135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55897</xdr:rowOff>
    </xdr:from>
    <xdr:ext cx="469744" cy="259045"/>
    <xdr:sp macro="" textlink="">
      <xdr:nvSpPr>
        <xdr:cNvPr id="377" name="n_3mainValue【公営住宅】&#10;一人当たり面積"/>
        <xdr:cNvSpPr txBox="1"/>
      </xdr:nvSpPr>
      <xdr:spPr>
        <a:xfrm>
          <a:off x="6864427"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54563</xdr:rowOff>
    </xdr:from>
    <xdr:ext cx="469744" cy="259045"/>
    <xdr:sp macro="" textlink="">
      <xdr:nvSpPr>
        <xdr:cNvPr id="378" name="n_4mainValue【公営住宅】&#10;一人当たり面積"/>
        <xdr:cNvSpPr txBox="1"/>
      </xdr:nvSpPr>
      <xdr:spPr>
        <a:xfrm>
          <a:off x="6070677" y="1359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435" name="直線コネクタ 434"/>
        <xdr:cNvCxnSpPr/>
      </xdr:nvCxnSpPr>
      <xdr:spPr>
        <a:xfrm flipV="1">
          <a:off x="14699614" y="9337675"/>
          <a:ext cx="0" cy="116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436" name="【学校施設】&#10;有形固定資産減価償却率最小値テキスト"/>
        <xdr:cNvSpPr txBox="1"/>
      </xdr:nvSpPr>
      <xdr:spPr>
        <a:xfrm>
          <a:off x="14738350"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437" name="直線コネクタ 436"/>
        <xdr:cNvCxnSpPr/>
      </xdr:nvCxnSpPr>
      <xdr:spPr>
        <a:xfrm>
          <a:off x="146113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438" name="【学校施設】&#10;有形固定資産減価償却率最大値テキスト"/>
        <xdr:cNvSpPr txBox="1"/>
      </xdr:nvSpPr>
      <xdr:spPr>
        <a:xfrm>
          <a:off x="1473835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39" name="直線コネクタ 438"/>
        <xdr:cNvCxnSpPr/>
      </xdr:nvCxnSpPr>
      <xdr:spPr>
        <a:xfrm>
          <a:off x="14611350" y="9337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440" name="【学校施設】&#10;有形固定資産減価償却率平均値テキスト"/>
        <xdr:cNvSpPr txBox="1"/>
      </xdr:nvSpPr>
      <xdr:spPr>
        <a:xfrm>
          <a:off x="1473835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441" name="フローチャート: 判断 440"/>
        <xdr:cNvSpPr/>
      </xdr:nvSpPr>
      <xdr:spPr>
        <a:xfrm>
          <a:off x="14649450" y="994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442" name="フローチャート: 判断 441"/>
        <xdr:cNvSpPr/>
      </xdr:nvSpPr>
      <xdr:spPr>
        <a:xfrm>
          <a:off x="13887450" y="992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443" name="フローチャート: 判断 442"/>
        <xdr:cNvSpPr/>
      </xdr:nvSpPr>
      <xdr:spPr>
        <a:xfrm>
          <a:off x="13093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4" name="フローチャート: 判断 443"/>
        <xdr:cNvSpPr/>
      </xdr:nvSpPr>
      <xdr:spPr>
        <a:xfrm>
          <a:off x="12299950" y="9865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5" name="フローチャート: 判断 444"/>
        <xdr:cNvSpPr/>
      </xdr:nvSpPr>
      <xdr:spPr>
        <a:xfrm>
          <a:off x="114871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27305</xdr:rowOff>
    </xdr:from>
    <xdr:to>
      <xdr:col>85</xdr:col>
      <xdr:colOff>177800</xdr:colOff>
      <xdr:row>57</xdr:row>
      <xdr:rowOff>128905</xdr:rowOff>
    </xdr:to>
    <xdr:sp macro="" textlink="">
      <xdr:nvSpPr>
        <xdr:cNvPr id="451" name="楕円 450"/>
        <xdr:cNvSpPr/>
      </xdr:nvSpPr>
      <xdr:spPr>
        <a:xfrm>
          <a:off x="14649450" y="94443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50182</xdr:rowOff>
    </xdr:from>
    <xdr:ext cx="405111" cy="259045"/>
    <xdr:sp macro="" textlink="">
      <xdr:nvSpPr>
        <xdr:cNvPr id="452" name="【学校施設】&#10;有形固定資産減価償却率該当値テキスト"/>
        <xdr:cNvSpPr txBox="1"/>
      </xdr:nvSpPr>
      <xdr:spPr>
        <a:xfrm>
          <a:off x="1473835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48260</xdr:rowOff>
    </xdr:from>
    <xdr:to>
      <xdr:col>81</xdr:col>
      <xdr:colOff>101600</xdr:colOff>
      <xdr:row>56</xdr:row>
      <xdr:rowOff>149860</xdr:rowOff>
    </xdr:to>
    <xdr:sp macro="" textlink="">
      <xdr:nvSpPr>
        <xdr:cNvPr id="453" name="楕円 452"/>
        <xdr:cNvSpPr/>
      </xdr:nvSpPr>
      <xdr:spPr>
        <a:xfrm>
          <a:off x="13887450" y="93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99060</xdr:rowOff>
    </xdr:from>
    <xdr:to>
      <xdr:col>85</xdr:col>
      <xdr:colOff>127000</xdr:colOff>
      <xdr:row>57</xdr:row>
      <xdr:rowOff>78105</xdr:rowOff>
    </xdr:to>
    <xdr:cxnSp macro="">
      <xdr:nvCxnSpPr>
        <xdr:cNvPr id="454" name="直線コネクタ 453"/>
        <xdr:cNvCxnSpPr/>
      </xdr:nvCxnSpPr>
      <xdr:spPr>
        <a:xfrm>
          <a:off x="13938250" y="9351010"/>
          <a:ext cx="7620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55" name="楕円 454"/>
        <xdr:cNvSpPr/>
      </xdr:nvSpPr>
      <xdr:spPr>
        <a:xfrm>
          <a:off x="130937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99060</xdr:rowOff>
    </xdr:from>
    <xdr:to>
      <xdr:col>81</xdr:col>
      <xdr:colOff>50800</xdr:colOff>
      <xdr:row>58</xdr:row>
      <xdr:rowOff>62865</xdr:rowOff>
    </xdr:to>
    <xdr:cxnSp macro="">
      <xdr:nvCxnSpPr>
        <xdr:cNvPr id="456" name="直線コネクタ 455"/>
        <xdr:cNvCxnSpPr/>
      </xdr:nvCxnSpPr>
      <xdr:spPr>
        <a:xfrm flipV="1">
          <a:off x="13144500" y="9351010"/>
          <a:ext cx="79375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457" name="楕円 456"/>
        <xdr:cNvSpPr/>
      </xdr:nvSpPr>
      <xdr:spPr>
        <a:xfrm>
          <a:off x="12299950" y="9568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62865</xdr:rowOff>
    </xdr:to>
    <xdr:cxnSp macro="">
      <xdr:nvCxnSpPr>
        <xdr:cNvPr id="458" name="直線コネクタ 457"/>
        <xdr:cNvCxnSpPr/>
      </xdr:nvCxnSpPr>
      <xdr:spPr>
        <a:xfrm>
          <a:off x="12344400" y="961263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xdr:rowOff>
    </xdr:from>
    <xdr:to>
      <xdr:col>67</xdr:col>
      <xdr:colOff>101600</xdr:colOff>
      <xdr:row>57</xdr:row>
      <xdr:rowOff>111760</xdr:rowOff>
    </xdr:to>
    <xdr:sp macro="" textlink="">
      <xdr:nvSpPr>
        <xdr:cNvPr id="459" name="楕円 458"/>
        <xdr:cNvSpPr/>
      </xdr:nvSpPr>
      <xdr:spPr>
        <a:xfrm>
          <a:off x="1148715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60960</xdr:rowOff>
    </xdr:from>
    <xdr:to>
      <xdr:col>71</xdr:col>
      <xdr:colOff>177800</xdr:colOff>
      <xdr:row>58</xdr:row>
      <xdr:rowOff>30480</xdr:rowOff>
    </xdr:to>
    <xdr:cxnSp macro="">
      <xdr:nvCxnSpPr>
        <xdr:cNvPr id="460" name="直線コネクタ 459"/>
        <xdr:cNvCxnSpPr/>
      </xdr:nvCxnSpPr>
      <xdr:spPr>
        <a:xfrm>
          <a:off x="11537950" y="9478010"/>
          <a:ext cx="80645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461" name="n_1aveValue【学校施設】&#10;有形固定資産減価償却率"/>
        <xdr:cNvSpPr txBox="1"/>
      </xdr:nvSpPr>
      <xdr:spPr>
        <a:xfrm>
          <a:off x="1374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462" name="n_2aveValue【学校施設】&#10;有形固定資産減価償却率"/>
        <xdr:cNvSpPr txBox="1"/>
      </xdr:nvSpPr>
      <xdr:spPr>
        <a:xfrm>
          <a:off x="1296099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63" name="n_3aveValue【学校施設】&#10;有形固定資産減価償却率"/>
        <xdr:cNvSpPr txBox="1"/>
      </xdr:nvSpPr>
      <xdr:spPr>
        <a:xfrm>
          <a:off x="121672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464" name="n_4aveValue【学校施設】&#10;有形固定資産減価償却率"/>
        <xdr:cNvSpPr txBox="1"/>
      </xdr:nvSpPr>
      <xdr:spPr>
        <a:xfrm>
          <a:off x="113544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166387</xdr:rowOff>
    </xdr:from>
    <xdr:ext cx="405111" cy="259045"/>
    <xdr:sp macro="" textlink="">
      <xdr:nvSpPr>
        <xdr:cNvPr id="465" name="n_1mainValue【学校施設】&#10;有形固定資産減価償却率"/>
        <xdr:cNvSpPr txBox="1"/>
      </xdr:nvSpPr>
      <xdr:spPr>
        <a:xfrm>
          <a:off x="13742044" y="908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66" name="n_2main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467" name="n_3mainValue【学校施設】&#10;有形固定資産減価償却率"/>
        <xdr:cNvSpPr txBox="1"/>
      </xdr:nvSpPr>
      <xdr:spPr>
        <a:xfrm>
          <a:off x="12167244"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128287</xdr:rowOff>
    </xdr:from>
    <xdr:ext cx="405111" cy="259045"/>
    <xdr:sp macro="" textlink="">
      <xdr:nvSpPr>
        <xdr:cNvPr id="468" name="n_4mainValue【学校施設】&#10;有形固定資産減価償却率"/>
        <xdr:cNvSpPr txBox="1"/>
      </xdr:nvSpPr>
      <xdr:spPr>
        <a:xfrm>
          <a:off x="1135444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491" name="直線コネクタ 490"/>
        <xdr:cNvCxnSpPr/>
      </xdr:nvCxnSpPr>
      <xdr:spPr>
        <a:xfrm flipV="1">
          <a:off x="19951064" y="9194292"/>
          <a:ext cx="0" cy="13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492" name="【学校施設】&#10;一人当たり面積最小値テキスト"/>
        <xdr:cNvSpPr txBox="1"/>
      </xdr:nvSpPr>
      <xdr:spPr>
        <a:xfrm>
          <a:off x="19989800" y="1053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493" name="直線コネクタ 492"/>
        <xdr:cNvCxnSpPr/>
      </xdr:nvCxnSpPr>
      <xdr:spPr>
        <a:xfrm>
          <a:off x="19881850" y="105315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494" name="【学校施設】&#10;一人当たり面積最大値テキスト"/>
        <xdr:cNvSpPr txBox="1"/>
      </xdr:nvSpPr>
      <xdr:spPr>
        <a:xfrm>
          <a:off x="19989800" y="897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495" name="直線コネクタ 494"/>
        <xdr:cNvCxnSpPr/>
      </xdr:nvCxnSpPr>
      <xdr:spPr>
        <a:xfrm>
          <a:off x="19881850" y="9194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496" name="【学校施設】&#10;一人当たり面積平均値テキスト"/>
        <xdr:cNvSpPr txBox="1"/>
      </xdr:nvSpPr>
      <xdr:spPr>
        <a:xfrm>
          <a:off x="199898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497" name="フローチャート: 判断 496"/>
        <xdr:cNvSpPr/>
      </xdr:nvSpPr>
      <xdr:spPr>
        <a:xfrm>
          <a:off x="19900900" y="10036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498" name="フローチャート: 判断 497"/>
        <xdr:cNvSpPr/>
      </xdr:nvSpPr>
      <xdr:spPr>
        <a:xfrm>
          <a:off x="19157950" y="10036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499" name="フローチャート: 判断 498"/>
        <xdr:cNvSpPr/>
      </xdr:nvSpPr>
      <xdr:spPr>
        <a:xfrm>
          <a:off x="18345150" y="10045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500" name="フローチャート: 判断 499"/>
        <xdr:cNvSpPr/>
      </xdr:nvSpPr>
      <xdr:spPr>
        <a:xfrm>
          <a:off x="17551400" y="1008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501" name="フローチャート: 判断 500"/>
        <xdr:cNvSpPr/>
      </xdr:nvSpPr>
      <xdr:spPr>
        <a:xfrm>
          <a:off x="16757650" y="101308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82703</xdr:rowOff>
    </xdr:from>
    <xdr:to>
      <xdr:col>116</xdr:col>
      <xdr:colOff>114300</xdr:colOff>
      <xdr:row>61</xdr:row>
      <xdr:rowOff>12853</xdr:rowOff>
    </xdr:to>
    <xdr:sp macro="" textlink="">
      <xdr:nvSpPr>
        <xdr:cNvPr id="507" name="楕円 506"/>
        <xdr:cNvSpPr/>
      </xdr:nvSpPr>
      <xdr:spPr>
        <a:xfrm>
          <a:off x="19900900" y="99950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105580</xdr:rowOff>
    </xdr:from>
    <xdr:ext cx="469744" cy="259045"/>
    <xdr:sp macro="" textlink="">
      <xdr:nvSpPr>
        <xdr:cNvPr id="508" name="【学校施設】&#10;一人当たり面積該当値テキスト"/>
        <xdr:cNvSpPr txBox="1"/>
      </xdr:nvSpPr>
      <xdr:spPr>
        <a:xfrm>
          <a:off x="19989800"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105105</xdr:rowOff>
    </xdr:from>
    <xdr:to>
      <xdr:col>112</xdr:col>
      <xdr:colOff>38100</xdr:colOff>
      <xdr:row>61</xdr:row>
      <xdr:rowOff>35255</xdr:rowOff>
    </xdr:to>
    <xdr:sp macro="" textlink="">
      <xdr:nvSpPr>
        <xdr:cNvPr id="509" name="楕円 508"/>
        <xdr:cNvSpPr/>
      </xdr:nvSpPr>
      <xdr:spPr>
        <a:xfrm>
          <a:off x="19157950" y="100174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133503</xdr:rowOff>
    </xdr:from>
    <xdr:to>
      <xdr:col>116</xdr:col>
      <xdr:colOff>63500</xdr:colOff>
      <xdr:row>60</xdr:row>
      <xdr:rowOff>155905</xdr:rowOff>
    </xdr:to>
    <xdr:cxnSp macro="">
      <xdr:nvCxnSpPr>
        <xdr:cNvPr id="510" name="直線コネクタ 509"/>
        <xdr:cNvCxnSpPr/>
      </xdr:nvCxnSpPr>
      <xdr:spPr>
        <a:xfrm flipV="1">
          <a:off x="19202400" y="10045853"/>
          <a:ext cx="7493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120193</xdr:rowOff>
    </xdr:from>
    <xdr:to>
      <xdr:col>107</xdr:col>
      <xdr:colOff>101600</xdr:colOff>
      <xdr:row>61</xdr:row>
      <xdr:rowOff>50343</xdr:rowOff>
    </xdr:to>
    <xdr:sp macro="" textlink="">
      <xdr:nvSpPr>
        <xdr:cNvPr id="511" name="楕円 510"/>
        <xdr:cNvSpPr/>
      </xdr:nvSpPr>
      <xdr:spPr>
        <a:xfrm>
          <a:off x="18345150" y="10032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155905</xdr:rowOff>
    </xdr:from>
    <xdr:to>
      <xdr:col>111</xdr:col>
      <xdr:colOff>177800</xdr:colOff>
      <xdr:row>60</xdr:row>
      <xdr:rowOff>170993</xdr:rowOff>
    </xdr:to>
    <xdr:cxnSp macro="">
      <xdr:nvCxnSpPr>
        <xdr:cNvPr id="512" name="直線コネクタ 511"/>
        <xdr:cNvCxnSpPr/>
      </xdr:nvCxnSpPr>
      <xdr:spPr>
        <a:xfrm flipV="1">
          <a:off x="18395950" y="10068255"/>
          <a:ext cx="80645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134824</xdr:rowOff>
    </xdr:from>
    <xdr:to>
      <xdr:col>102</xdr:col>
      <xdr:colOff>165100</xdr:colOff>
      <xdr:row>61</xdr:row>
      <xdr:rowOff>64974</xdr:rowOff>
    </xdr:to>
    <xdr:sp macro="" textlink="">
      <xdr:nvSpPr>
        <xdr:cNvPr id="513" name="楕円 512"/>
        <xdr:cNvSpPr/>
      </xdr:nvSpPr>
      <xdr:spPr>
        <a:xfrm>
          <a:off x="17551400" y="10047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170993</xdr:rowOff>
    </xdr:from>
    <xdr:to>
      <xdr:col>107</xdr:col>
      <xdr:colOff>50800</xdr:colOff>
      <xdr:row>61</xdr:row>
      <xdr:rowOff>14174</xdr:rowOff>
    </xdr:to>
    <xdr:cxnSp macro="">
      <xdr:nvCxnSpPr>
        <xdr:cNvPr id="514" name="直線コネクタ 513"/>
        <xdr:cNvCxnSpPr/>
      </xdr:nvCxnSpPr>
      <xdr:spPr>
        <a:xfrm flipV="1">
          <a:off x="17602200" y="10076993"/>
          <a:ext cx="79375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xdr:rowOff>
    </xdr:from>
    <xdr:to>
      <xdr:col>98</xdr:col>
      <xdr:colOff>38100</xdr:colOff>
      <xdr:row>61</xdr:row>
      <xdr:rowOff>103378</xdr:rowOff>
    </xdr:to>
    <xdr:sp macro="" textlink="">
      <xdr:nvSpPr>
        <xdr:cNvPr id="515" name="楕円 514"/>
        <xdr:cNvSpPr/>
      </xdr:nvSpPr>
      <xdr:spPr>
        <a:xfrm>
          <a:off x="16757650" y="10079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14174</xdr:rowOff>
    </xdr:from>
    <xdr:to>
      <xdr:col>102</xdr:col>
      <xdr:colOff>114300</xdr:colOff>
      <xdr:row>61</xdr:row>
      <xdr:rowOff>52578</xdr:rowOff>
    </xdr:to>
    <xdr:cxnSp macro="">
      <xdr:nvCxnSpPr>
        <xdr:cNvPr id="516" name="直線コネクタ 515"/>
        <xdr:cNvCxnSpPr/>
      </xdr:nvCxnSpPr>
      <xdr:spPr>
        <a:xfrm flipV="1">
          <a:off x="16802100" y="10091624"/>
          <a:ext cx="8001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517" name="n_1aveValue【学校施設】&#10;一人当たり面積"/>
        <xdr:cNvSpPr txBox="1"/>
      </xdr:nvSpPr>
      <xdr:spPr>
        <a:xfrm>
          <a:off x="18980227" y="1012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518" name="n_2aveValue【学校施設】&#10;一人当たり面積"/>
        <xdr:cNvSpPr txBox="1"/>
      </xdr:nvSpPr>
      <xdr:spPr>
        <a:xfrm>
          <a:off x="18180127" y="101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519" name="n_3aveValue【学校施設】&#10;一人当たり面積"/>
        <xdr:cNvSpPr txBox="1"/>
      </xdr:nvSpPr>
      <xdr:spPr>
        <a:xfrm>
          <a:off x="17386377" y="101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520" name="n_4aveValue【学校施設】&#10;一人当たり面積"/>
        <xdr:cNvSpPr txBox="1"/>
      </xdr:nvSpPr>
      <xdr:spPr>
        <a:xfrm>
          <a:off x="16592627" y="102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51782</xdr:rowOff>
    </xdr:from>
    <xdr:ext cx="469744" cy="259045"/>
    <xdr:sp macro="" textlink="">
      <xdr:nvSpPr>
        <xdr:cNvPr id="521" name="n_1mainValue【学校施設】&#10;一人当たり面積"/>
        <xdr:cNvSpPr txBox="1"/>
      </xdr:nvSpPr>
      <xdr:spPr>
        <a:xfrm>
          <a:off x="18980227" y="97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66870</xdr:rowOff>
    </xdr:from>
    <xdr:ext cx="469744" cy="259045"/>
    <xdr:sp macro="" textlink="">
      <xdr:nvSpPr>
        <xdr:cNvPr id="522" name="n_2mainValue【学校施設】&#10;一人当たり面積"/>
        <xdr:cNvSpPr txBox="1"/>
      </xdr:nvSpPr>
      <xdr:spPr>
        <a:xfrm>
          <a:off x="18180127" y="98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81501</xdr:rowOff>
    </xdr:from>
    <xdr:ext cx="469744" cy="259045"/>
    <xdr:sp macro="" textlink="">
      <xdr:nvSpPr>
        <xdr:cNvPr id="523" name="n_3mainValue【学校施設】&#10;一人当たり面積"/>
        <xdr:cNvSpPr txBox="1"/>
      </xdr:nvSpPr>
      <xdr:spPr>
        <a:xfrm>
          <a:off x="17386377" y="98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119905</xdr:rowOff>
    </xdr:from>
    <xdr:ext cx="469744" cy="259045"/>
    <xdr:sp macro="" textlink="">
      <xdr:nvSpPr>
        <xdr:cNvPr id="524" name="n_4mainValue【学校施設】&#10;一人当たり面積"/>
        <xdr:cNvSpPr txBox="1"/>
      </xdr:nvSpPr>
      <xdr:spPr>
        <a:xfrm>
          <a:off x="16592627" y="98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550" name="直線コネクタ 549"/>
        <xdr:cNvCxnSpPr/>
      </xdr:nvCxnSpPr>
      <xdr:spPr>
        <a:xfrm flipV="1">
          <a:off x="14699614" y="128977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553" name="【児童館】&#10;有形固定資産減価償却率最大値テキスト"/>
        <xdr:cNvSpPr txBox="1"/>
      </xdr:nvSpPr>
      <xdr:spPr>
        <a:xfrm>
          <a:off x="14738350" y="12685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554" name="直線コネクタ 553"/>
        <xdr:cNvCxnSpPr/>
      </xdr:nvCxnSpPr>
      <xdr:spPr>
        <a:xfrm>
          <a:off x="14611350" y="128977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555" name="【児童館】&#10;有形固定資産減価償却率平均値テキスト"/>
        <xdr:cNvSpPr txBox="1"/>
      </xdr:nvSpPr>
      <xdr:spPr>
        <a:xfrm>
          <a:off x="14738350" y="13487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56" name="フローチャート: 判断 555"/>
        <xdr:cNvSpPr/>
      </xdr:nvSpPr>
      <xdr:spPr>
        <a:xfrm>
          <a:off x="14649450" y="13629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557" name="フローチャート: 判断 556"/>
        <xdr:cNvSpPr/>
      </xdr:nvSpPr>
      <xdr:spPr>
        <a:xfrm>
          <a:off x="13887450" y="1359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8" name="フローチャート: 判断 557"/>
        <xdr:cNvSpPr/>
      </xdr:nvSpPr>
      <xdr:spPr>
        <a:xfrm>
          <a:off x="13093700" y="1355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59" name="フローチャート: 判断 558"/>
        <xdr:cNvSpPr/>
      </xdr:nvSpPr>
      <xdr:spPr>
        <a:xfrm>
          <a:off x="12299950" y="13757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560" name="フローチャート: 判断 559"/>
        <xdr:cNvSpPr/>
      </xdr:nvSpPr>
      <xdr:spPr>
        <a:xfrm>
          <a:off x="11487150" y="136771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1995</xdr:rowOff>
    </xdr:from>
    <xdr:to>
      <xdr:col>85</xdr:col>
      <xdr:colOff>177800</xdr:colOff>
      <xdr:row>86</xdr:row>
      <xdr:rowOff>103595</xdr:rowOff>
    </xdr:to>
    <xdr:sp macro="" textlink="">
      <xdr:nvSpPr>
        <xdr:cNvPr id="566" name="楕円 565"/>
        <xdr:cNvSpPr/>
      </xdr:nvSpPr>
      <xdr:spPr>
        <a:xfrm>
          <a:off x="14649450" y="142069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88372</xdr:rowOff>
    </xdr:from>
    <xdr:ext cx="405111" cy="259045"/>
    <xdr:sp macro="" textlink="">
      <xdr:nvSpPr>
        <xdr:cNvPr id="567" name="【児童館】&#10;有形固定資産減価償却率該当値テキスト"/>
        <xdr:cNvSpPr txBox="1"/>
      </xdr:nvSpPr>
      <xdr:spPr>
        <a:xfrm>
          <a:off x="14738350" y="1412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67311</xdr:rowOff>
    </xdr:from>
    <xdr:to>
      <xdr:col>81</xdr:col>
      <xdr:colOff>101600</xdr:colOff>
      <xdr:row>86</xdr:row>
      <xdr:rowOff>168911</xdr:rowOff>
    </xdr:to>
    <xdr:sp macro="" textlink="">
      <xdr:nvSpPr>
        <xdr:cNvPr id="568" name="楕円 567"/>
        <xdr:cNvSpPr/>
      </xdr:nvSpPr>
      <xdr:spPr>
        <a:xfrm>
          <a:off x="13887450" y="14272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52795</xdr:rowOff>
    </xdr:from>
    <xdr:to>
      <xdr:col>85</xdr:col>
      <xdr:colOff>127000</xdr:colOff>
      <xdr:row>86</xdr:row>
      <xdr:rowOff>118111</xdr:rowOff>
    </xdr:to>
    <xdr:cxnSp macro="">
      <xdr:nvCxnSpPr>
        <xdr:cNvPr id="569" name="直線コネクタ 568"/>
        <xdr:cNvCxnSpPr/>
      </xdr:nvCxnSpPr>
      <xdr:spPr>
        <a:xfrm flipV="1">
          <a:off x="13938250" y="14257745"/>
          <a:ext cx="762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0" name="楕円 569"/>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118111</xdr:rowOff>
    </xdr:from>
    <xdr:to>
      <xdr:col>81</xdr:col>
      <xdr:colOff>50800</xdr:colOff>
      <xdr:row>86</xdr:row>
      <xdr:rowOff>168729</xdr:rowOff>
    </xdr:to>
    <xdr:cxnSp macro="">
      <xdr:nvCxnSpPr>
        <xdr:cNvPr id="571" name="直線コネクタ 570"/>
        <xdr:cNvCxnSpPr/>
      </xdr:nvCxnSpPr>
      <xdr:spPr>
        <a:xfrm flipV="1">
          <a:off x="13144500" y="14323061"/>
          <a:ext cx="79375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2" name="楕円 571"/>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3" name="直線コネクタ 572"/>
        <xdr:cNvCxnSpPr/>
      </xdr:nvCxnSpPr>
      <xdr:spPr>
        <a:xfrm>
          <a:off x="12344400" y="143673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4" name="楕円 573"/>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5" name="直線コネクタ 574"/>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576" name="n_1aveValue【児童館】&#10;有形固定資産減価償却率"/>
        <xdr:cNvSpPr txBox="1"/>
      </xdr:nvSpPr>
      <xdr:spPr>
        <a:xfrm>
          <a:off x="13742044" y="1337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7" name="n_2aveValue【児童館】&#10;有形固定資産減価償却率"/>
        <xdr:cNvSpPr txBox="1"/>
      </xdr:nvSpPr>
      <xdr:spPr>
        <a:xfrm>
          <a:off x="12960994" y="1334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578" name="n_3aveValue【児童館】&#10;有形固定資産減価償却率"/>
        <xdr:cNvSpPr txBox="1"/>
      </xdr:nvSpPr>
      <xdr:spPr>
        <a:xfrm>
          <a:off x="12167244" y="1354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579" name="n_4aveValue【児童館】&#10;有形固定資産減価償却率"/>
        <xdr:cNvSpPr txBox="1"/>
      </xdr:nvSpPr>
      <xdr:spPr>
        <a:xfrm>
          <a:off x="11354444" y="1345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160038</xdr:rowOff>
    </xdr:from>
    <xdr:ext cx="405111" cy="259045"/>
    <xdr:sp macro="" textlink="">
      <xdr:nvSpPr>
        <xdr:cNvPr id="580" name="n_1mainValue【児童館】&#10;有形固定資産減価償却率"/>
        <xdr:cNvSpPr txBox="1"/>
      </xdr:nvSpPr>
      <xdr:spPr>
        <a:xfrm>
          <a:off x="13742044"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1" name="n_2mainValue【児童館】&#10;有形固定資産減価償却率"/>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2" name="n_3mainValue【児童館】&#10;有形固定資産減価償却率"/>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3" name="n_4mainValue【児童館】&#10;有形固定資産減価償却率"/>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609" name="直線コネクタ 608"/>
        <xdr:cNvCxnSpPr/>
      </xdr:nvCxnSpPr>
      <xdr:spPr>
        <a:xfrm flipV="1">
          <a:off x="19951064" y="12944021"/>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0" name="【児童館】&#10;一人当たり面積最小値テキスト"/>
        <xdr:cNvSpPr txBox="1"/>
      </xdr:nvSpPr>
      <xdr:spPr>
        <a:xfrm>
          <a:off x="19989800" y="1427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1" name="直線コネクタ 610"/>
        <xdr:cNvCxnSpPr/>
      </xdr:nvCxnSpPr>
      <xdr:spPr>
        <a:xfrm>
          <a:off x="19881850" y="14275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612" name="【児童館】&#10;一人当たり面積最大値テキスト"/>
        <xdr:cNvSpPr txBox="1"/>
      </xdr:nvSpPr>
      <xdr:spPr>
        <a:xfrm>
          <a:off x="19989800" y="127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613" name="直線コネクタ 612"/>
        <xdr:cNvCxnSpPr/>
      </xdr:nvCxnSpPr>
      <xdr:spPr>
        <a:xfrm>
          <a:off x="19881850" y="12944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614" name="【児童館】&#10;一人当たり面積平均値テキスト"/>
        <xdr:cNvSpPr txBox="1"/>
      </xdr:nvSpPr>
      <xdr:spPr>
        <a:xfrm>
          <a:off x="19989800" y="13666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615" name="フローチャート: 判断 614"/>
        <xdr:cNvSpPr/>
      </xdr:nvSpPr>
      <xdr:spPr>
        <a:xfrm>
          <a:off x="19900900" y="13808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16" name="フローチャート: 判断 615"/>
        <xdr:cNvSpPr/>
      </xdr:nvSpPr>
      <xdr:spPr>
        <a:xfrm>
          <a:off x="19157950" y="13852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7" name="フローチャート: 判断 616"/>
        <xdr:cNvSpPr/>
      </xdr:nvSpPr>
      <xdr:spPr>
        <a:xfrm>
          <a:off x="18345150" y="138520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18" name="フローチャート: 判断 617"/>
        <xdr:cNvSpPr/>
      </xdr:nvSpPr>
      <xdr:spPr>
        <a:xfrm>
          <a:off x="17551400" y="13819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19" name="フローチャート: 判断 618"/>
        <xdr:cNvSpPr/>
      </xdr:nvSpPr>
      <xdr:spPr>
        <a:xfrm>
          <a:off x="1675765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25" name="楕円 624"/>
        <xdr:cNvSpPr/>
      </xdr:nvSpPr>
      <xdr:spPr>
        <a:xfrm>
          <a:off x="199009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26" name="【児童館】&#10;一人当たり面積該当値テキスト"/>
        <xdr:cNvSpPr txBox="1"/>
      </xdr:nvSpPr>
      <xdr:spPr>
        <a:xfrm>
          <a:off x="19989800" y="140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627" name="楕円 626"/>
        <xdr:cNvSpPr/>
      </xdr:nvSpPr>
      <xdr:spPr>
        <a:xfrm>
          <a:off x="19157950" y="140679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628" name="直線コネクタ 627"/>
        <xdr:cNvCxnSpPr/>
      </xdr:nvCxnSpPr>
      <xdr:spPr>
        <a:xfrm>
          <a:off x="19202400" y="1411877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629" name="楕円 628"/>
        <xdr:cNvSpPr/>
      </xdr:nvSpPr>
      <xdr:spPr>
        <a:xfrm>
          <a:off x="1834515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630" name="直線コネクタ 629"/>
        <xdr:cNvCxnSpPr/>
      </xdr:nvCxnSpPr>
      <xdr:spPr>
        <a:xfrm>
          <a:off x="18395950" y="1411877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631" name="楕円 630"/>
        <xdr:cNvSpPr/>
      </xdr:nvSpPr>
      <xdr:spPr>
        <a:xfrm>
          <a:off x="175514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89807</xdr:rowOff>
    </xdr:to>
    <xdr:cxnSp macro="">
      <xdr:nvCxnSpPr>
        <xdr:cNvPr id="632" name="直線コネクタ 631"/>
        <xdr:cNvCxnSpPr/>
      </xdr:nvCxnSpPr>
      <xdr:spPr>
        <a:xfrm flipV="1">
          <a:off x="17602200" y="14118771"/>
          <a:ext cx="7937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39007</xdr:rowOff>
    </xdr:from>
    <xdr:to>
      <xdr:col>98</xdr:col>
      <xdr:colOff>38100</xdr:colOff>
      <xdr:row>85</xdr:row>
      <xdr:rowOff>140607</xdr:rowOff>
    </xdr:to>
    <xdr:sp macro="" textlink="">
      <xdr:nvSpPr>
        <xdr:cNvPr id="633" name="楕円 632"/>
        <xdr:cNvSpPr/>
      </xdr:nvSpPr>
      <xdr:spPr>
        <a:xfrm>
          <a:off x="16757650" y="1407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89807</xdr:rowOff>
    </xdr:from>
    <xdr:to>
      <xdr:col>102</xdr:col>
      <xdr:colOff>114300</xdr:colOff>
      <xdr:row>85</xdr:row>
      <xdr:rowOff>89807</xdr:rowOff>
    </xdr:to>
    <xdr:cxnSp macro="">
      <xdr:nvCxnSpPr>
        <xdr:cNvPr id="634" name="直線コネクタ 633"/>
        <xdr:cNvCxnSpPr/>
      </xdr:nvCxnSpPr>
      <xdr:spPr>
        <a:xfrm>
          <a:off x="16802100" y="141296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5" name="n_1aveValue【児童館】&#10;一人当たり面積"/>
        <xdr:cNvSpPr txBox="1"/>
      </xdr:nvSpPr>
      <xdr:spPr>
        <a:xfrm>
          <a:off x="189802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36" name="n_2aveValue【児童館】&#10;一人当たり面積"/>
        <xdr:cNvSpPr txBox="1"/>
      </xdr:nvSpPr>
      <xdr:spPr>
        <a:xfrm>
          <a:off x="181801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37" name="n_3aveValue【児童館】&#10;一人当たり面積"/>
        <xdr:cNvSpPr txBox="1"/>
      </xdr:nvSpPr>
      <xdr:spPr>
        <a:xfrm>
          <a:off x="17386377" y="136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638" name="n_4aveValue【児童館】&#10;一人当たり面積"/>
        <xdr:cNvSpPr txBox="1"/>
      </xdr:nvSpPr>
      <xdr:spPr>
        <a:xfrm>
          <a:off x="165926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639" name="n_1mainValue【児童館】&#10;一人当たり面積"/>
        <xdr:cNvSpPr txBox="1"/>
      </xdr:nvSpPr>
      <xdr:spPr>
        <a:xfrm>
          <a:off x="1898022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640" name="n_2mainValue【児童館】&#10;一人当たり面積"/>
        <xdr:cNvSpPr txBox="1"/>
      </xdr:nvSpPr>
      <xdr:spPr>
        <a:xfrm>
          <a:off x="1818012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641" name="n_3mainValue【児童館】&#10;一人当たり面積"/>
        <xdr:cNvSpPr txBox="1"/>
      </xdr:nvSpPr>
      <xdr:spPr>
        <a:xfrm>
          <a:off x="1738637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131734</xdr:rowOff>
    </xdr:from>
    <xdr:ext cx="469744" cy="259045"/>
    <xdr:sp macro="" textlink="">
      <xdr:nvSpPr>
        <xdr:cNvPr id="642" name="n_4mainValue【児童館】&#10;一人当たり面積"/>
        <xdr:cNvSpPr txBox="1"/>
      </xdr:nvSpPr>
      <xdr:spPr>
        <a:xfrm>
          <a:off x="165926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8" name="直線コネクタ 667"/>
        <xdr:cNvCxnSpPr/>
      </xdr:nvCxnSpPr>
      <xdr:spPr>
        <a:xfrm flipV="1">
          <a:off x="14699614" y="165615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71" name="【公民館】&#10;有形固定資産減価償却率最大値テキスト"/>
        <xdr:cNvSpPr txBox="1"/>
      </xdr:nvSpPr>
      <xdr:spPr>
        <a:xfrm>
          <a:off x="14738350" y="16336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2" name="直線コネクタ 671"/>
        <xdr:cNvCxnSpPr/>
      </xdr:nvCxnSpPr>
      <xdr:spPr>
        <a:xfrm>
          <a:off x="14611350" y="16561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3" name="【公民館】&#10;有形固定資産減価償却率平均値テキスト"/>
        <xdr:cNvSpPr txBox="1"/>
      </xdr:nvSpPr>
      <xdr:spPr>
        <a:xfrm>
          <a:off x="14738350" y="1732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4" name="フローチャート: 判断 673"/>
        <xdr:cNvSpPr/>
      </xdr:nvSpPr>
      <xdr:spPr>
        <a:xfrm>
          <a:off x="14649450" y="17470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5" name="フローチャート: 判断 674"/>
        <xdr:cNvSpPr/>
      </xdr:nvSpPr>
      <xdr:spPr>
        <a:xfrm>
          <a:off x="1388745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6" name="フローチャート: 判断 675"/>
        <xdr:cNvSpPr/>
      </xdr:nvSpPr>
      <xdr:spPr>
        <a:xfrm>
          <a:off x="13093700" y="1746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7" name="フローチャート: 判断 676"/>
        <xdr:cNvSpPr/>
      </xdr:nvSpPr>
      <xdr:spPr>
        <a:xfrm>
          <a:off x="12299950" y="17436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8" name="フローチャート: 判断 677"/>
        <xdr:cNvSpPr/>
      </xdr:nvSpPr>
      <xdr:spPr>
        <a:xfrm>
          <a:off x="1148715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684" name="楕円 683"/>
        <xdr:cNvSpPr/>
      </xdr:nvSpPr>
      <xdr:spPr>
        <a:xfrm>
          <a:off x="14649450" y="177239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685" name="【公民館】&#10;有形固定資産減価償却率該当値テキスト"/>
        <xdr:cNvSpPr txBox="1"/>
      </xdr:nvSpPr>
      <xdr:spPr>
        <a:xfrm>
          <a:off x="14738350"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686" name="楕円 685"/>
        <xdr:cNvSpPr/>
      </xdr:nvSpPr>
      <xdr:spPr>
        <a:xfrm>
          <a:off x="138874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1088</xdr:rowOff>
    </xdr:to>
    <xdr:cxnSp macro="">
      <xdr:nvCxnSpPr>
        <xdr:cNvPr id="687" name="直線コネクタ 686"/>
        <xdr:cNvCxnSpPr/>
      </xdr:nvCxnSpPr>
      <xdr:spPr>
        <a:xfrm>
          <a:off x="13938250" y="1774698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688" name="楕円 687"/>
        <xdr:cNvSpPr/>
      </xdr:nvSpPr>
      <xdr:spPr>
        <a:xfrm>
          <a:off x="13093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1088</xdr:rowOff>
    </xdr:to>
    <xdr:cxnSp macro="">
      <xdr:nvCxnSpPr>
        <xdr:cNvPr id="689" name="直線コネクタ 688"/>
        <xdr:cNvCxnSpPr/>
      </xdr:nvCxnSpPr>
      <xdr:spPr>
        <a:xfrm flipV="1">
          <a:off x="13144500" y="17746980"/>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90" name="楕円 689"/>
        <xdr:cNvSpPr/>
      </xdr:nvSpPr>
      <xdr:spPr>
        <a:xfrm>
          <a:off x="12299950" y="1769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1088</xdr:rowOff>
    </xdr:to>
    <xdr:cxnSp macro="">
      <xdr:nvCxnSpPr>
        <xdr:cNvPr id="691" name="直線コネクタ 690"/>
        <xdr:cNvCxnSpPr/>
      </xdr:nvCxnSpPr>
      <xdr:spPr>
        <a:xfrm>
          <a:off x="12344400" y="17746980"/>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692" name="楕円 691"/>
        <xdr:cNvSpPr/>
      </xdr:nvSpPr>
      <xdr:spPr>
        <a:xfrm>
          <a:off x="1148715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58238</xdr:rowOff>
    </xdr:to>
    <xdr:cxnSp macro="">
      <xdr:nvCxnSpPr>
        <xdr:cNvPr id="693" name="直線コネクタ 692"/>
        <xdr:cNvCxnSpPr/>
      </xdr:nvCxnSpPr>
      <xdr:spPr>
        <a:xfrm flipV="1">
          <a:off x="11537950" y="17746980"/>
          <a:ext cx="80645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4" name="n_1aveValue【公民館】&#10;有形固定資産減価償却率"/>
        <xdr:cNvSpPr txBox="1"/>
      </xdr:nvSpPr>
      <xdr:spPr>
        <a:xfrm>
          <a:off x="1374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5" name="n_2aveValue【公民館】&#10;有形固定資産減価償却率"/>
        <xdr:cNvSpPr txBox="1"/>
      </xdr:nvSpPr>
      <xdr:spPr>
        <a:xfrm>
          <a:off x="1296099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6" name="n_3aveValue【公民館】&#10;有形固定資産減価償却率"/>
        <xdr:cNvSpPr txBox="1"/>
      </xdr:nvSpPr>
      <xdr:spPr>
        <a:xfrm>
          <a:off x="121672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7" name="n_4aveValue【公民館】&#10;有形固定資産減価償却率"/>
        <xdr:cNvSpPr txBox="1"/>
      </xdr:nvSpPr>
      <xdr:spPr>
        <a:xfrm>
          <a:off x="113544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698" name="n_1mainValue【公民館】&#10;有形固定資産減価償却率"/>
        <xdr:cNvSpPr txBox="1"/>
      </xdr:nvSpPr>
      <xdr:spPr>
        <a:xfrm>
          <a:off x="1374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699" name="n_2mainValue【公民館】&#10;有形固定資産減価償却率"/>
        <xdr:cNvSpPr txBox="1"/>
      </xdr:nvSpPr>
      <xdr:spPr>
        <a:xfrm>
          <a:off x="1296099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00" name="n_3mainValue【公民館】&#10;有形固定資産減価償却率"/>
        <xdr:cNvSpPr txBox="1"/>
      </xdr:nvSpPr>
      <xdr:spPr>
        <a:xfrm>
          <a:off x="121672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701" name="n_4mainValue【公民館】&#10;有形固定資産減価償却率"/>
        <xdr:cNvSpPr txBox="1"/>
      </xdr:nvSpPr>
      <xdr:spPr>
        <a:xfrm>
          <a:off x="113544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5" name="直線コネクタ 724"/>
        <xdr:cNvCxnSpPr/>
      </xdr:nvCxnSpPr>
      <xdr:spPr>
        <a:xfrm flipV="1">
          <a:off x="19951064" y="166738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6" name="【公民館】&#10;一人当たり面積最小値テキスト"/>
        <xdr:cNvSpPr txBox="1"/>
      </xdr:nvSpPr>
      <xdr:spPr>
        <a:xfrm>
          <a:off x="19989800" y="180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7" name="直線コネクタ 726"/>
        <xdr:cNvCxnSpPr/>
      </xdr:nvCxnSpPr>
      <xdr:spPr>
        <a:xfrm>
          <a:off x="19881850" y="1808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8" name="【公民館】&#10;一人当たり面積最大値テキスト"/>
        <xdr:cNvSpPr txBox="1"/>
      </xdr:nvSpPr>
      <xdr:spPr>
        <a:xfrm>
          <a:off x="19989800" y="1644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9" name="直線コネクタ 728"/>
        <xdr:cNvCxnSpPr/>
      </xdr:nvCxnSpPr>
      <xdr:spPr>
        <a:xfrm>
          <a:off x="19881850" y="1667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730" name="【公民館】&#10;一人当たり面積平均値テキスト"/>
        <xdr:cNvSpPr txBox="1"/>
      </xdr:nvSpPr>
      <xdr:spPr>
        <a:xfrm>
          <a:off x="1998980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31" name="フローチャート: 判断 730"/>
        <xdr:cNvSpPr/>
      </xdr:nvSpPr>
      <xdr:spPr>
        <a:xfrm>
          <a:off x="199009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2" name="フローチャート: 判断 731"/>
        <xdr:cNvSpPr/>
      </xdr:nvSpPr>
      <xdr:spPr>
        <a:xfrm>
          <a:off x="19157950" y="1772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3" name="フローチャート: 判断 732"/>
        <xdr:cNvSpPr/>
      </xdr:nvSpPr>
      <xdr:spPr>
        <a:xfrm>
          <a:off x="1834515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4" name="フローチャート: 判断 733"/>
        <xdr:cNvSpPr/>
      </xdr:nvSpPr>
      <xdr:spPr>
        <a:xfrm>
          <a:off x="17551400" y="1769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5" name="フローチャート: 判断 734"/>
        <xdr:cNvSpPr/>
      </xdr:nvSpPr>
      <xdr:spPr>
        <a:xfrm>
          <a:off x="16757650" y="1770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34289</xdr:rowOff>
    </xdr:from>
    <xdr:to>
      <xdr:col>116</xdr:col>
      <xdr:colOff>114300</xdr:colOff>
      <xdr:row>105</xdr:row>
      <xdr:rowOff>135889</xdr:rowOff>
    </xdr:to>
    <xdr:sp macro="" textlink="">
      <xdr:nvSpPr>
        <xdr:cNvPr id="741" name="楕円 740"/>
        <xdr:cNvSpPr/>
      </xdr:nvSpPr>
      <xdr:spPr>
        <a:xfrm>
          <a:off x="19900900" y="174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57166</xdr:rowOff>
    </xdr:from>
    <xdr:ext cx="469744" cy="259045"/>
    <xdr:sp macro="" textlink="">
      <xdr:nvSpPr>
        <xdr:cNvPr id="742" name="【公民館】&#10;一人当たり面積該当値テキスト"/>
        <xdr:cNvSpPr txBox="1"/>
      </xdr:nvSpPr>
      <xdr:spPr>
        <a:xfrm>
          <a:off x="199898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46989</xdr:rowOff>
    </xdr:from>
    <xdr:to>
      <xdr:col>112</xdr:col>
      <xdr:colOff>38100</xdr:colOff>
      <xdr:row>105</xdr:row>
      <xdr:rowOff>148589</xdr:rowOff>
    </xdr:to>
    <xdr:sp macro="" textlink="">
      <xdr:nvSpPr>
        <xdr:cNvPr id="743" name="楕円 742"/>
        <xdr:cNvSpPr/>
      </xdr:nvSpPr>
      <xdr:spPr>
        <a:xfrm>
          <a:off x="19157950" y="17477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85089</xdr:rowOff>
    </xdr:from>
    <xdr:to>
      <xdr:col>116</xdr:col>
      <xdr:colOff>63500</xdr:colOff>
      <xdr:row>105</xdr:row>
      <xdr:rowOff>97789</xdr:rowOff>
    </xdr:to>
    <xdr:cxnSp macro="">
      <xdr:nvCxnSpPr>
        <xdr:cNvPr id="744" name="直線コネクタ 743"/>
        <xdr:cNvCxnSpPr/>
      </xdr:nvCxnSpPr>
      <xdr:spPr>
        <a:xfrm flipV="1">
          <a:off x="19202400" y="17515839"/>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745" name="楕円 744"/>
        <xdr:cNvSpPr/>
      </xdr:nvSpPr>
      <xdr:spPr>
        <a:xfrm>
          <a:off x="1834515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97789</xdr:rowOff>
    </xdr:from>
    <xdr:to>
      <xdr:col>111</xdr:col>
      <xdr:colOff>177800</xdr:colOff>
      <xdr:row>105</xdr:row>
      <xdr:rowOff>106680</xdr:rowOff>
    </xdr:to>
    <xdr:cxnSp macro="">
      <xdr:nvCxnSpPr>
        <xdr:cNvPr id="746" name="直線コネクタ 745"/>
        <xdr:cNvCxnSpPr/>
      </xdr:nvCxnSpPr>
      <xdr:spPr>
        <a:xfrm flipV="1">
          <a:off x="18395950" y="17528539"/>
          <a:ext cx="80645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63500</xdr:rowOff>
    </xdr:from>
    <xdr:to>
      <xdr:col>102</xdr:col>
      <xdr:colOff>165100</xdr:colOff>
      <xdr:row>105</xdr:row>
      <xdr:rowOff>165100</xdr:rowOff>
    </xdr:to>
    <xdr:sp macro="" textlink="">
      <xdr:nvSpPr>
        <xdr:cNvPr id="747" name="楕円 746"/>
        <xdr:cNvSpPr/>
      </xdr:nvSpPr>
      <xdr:spPr>
        <a:xfrm>
          <a:off x="175514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114300</xdr:rowOff>
    </xdr:to>
    <xdr:cxnSp macro="">
      <xdr:nvCxnSpPr>
        <xdr:cNvPr id="748" name="直線コネクタ 747"/>
        <xdr:cNvCxnSpPr/>
      </xdr:nvCxnSpPr>
      <xdr:spPr>
        <a:xfrm flipV="1">
          <a:off x="17602200" y="175374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749" name="楕円 748"/>
        <xdr:cNvSpPr/>
      </xdr:nvSpPr>
      <xdr:spPr>
        <a:xfrm>
          <a:off x="16757650" y="17545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114300</xdr:rowOff>
    </xdr:from>
    <xdr:to>
      <xdr:col>102</xdr:col>
      <xdr:colOff>114300</xdr:colOff>
      <xdr:row>105</xdr:row>
      <xdr:rowOff>165100</xdr:rowOff>
    </xdr:to>
    <xdr:cxnSp macro="">
      <xdr:nvCxnSpPr>
        <xdr:cNvPr id="750" name="直線コネクタ 749"/>
        <xdr:cNvCxnSpPr/>
      </xdr:nvCxnSpPr>
      <xdr:spPr>
        <a:xfrm flipV="1">
          <a:off x="16802100" y="1754505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51" name="n_1aveValue【公民館】&#10;一人当たり面積"/>
        <xdr:cNvSpPr txBox="1"/>
      </xdr:nvSpPr>
      <xdr:spPr>
        <a:xfrm>
          <a:off x="189802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52" name="n_2aveValue【公民館】&#10;一人当たり面積"/>
        <xdr:cNvSpPr txBox="1"/>
      </xdr:nvSpPr>
      <xdr:spPr>
        <a:xfrm>
          <a:off x="181801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753" name="n_3aveValue【公民館】&#10;一人当たり面積"/>
        <xdr:cNvSpPr txBox="1"/>
      </xdr:nvSpPr>
      <xdr:spPr>
        <a:xfrm>
          <a:off x="1738637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754" name="n_4aveValue【公民館】&#10;一人当たり面積"/>
        <xdr:cNvSpPr txBox="1"/>
      </xdr:nvSpPr>
      <xdr:spPr>
        <a:xfrm>
          <a:off x="16592627" y="178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165116</xdr:rowOff>
    </xdr:from>
    <xdr:ext cx="469744" cy="259045"/>
    <xdr:sp macro="" textlink="">
      <xdr:nvSpPr>
        <xdr:cNvPr id="755" name="n_1mainValue【公民館】&#10;一人当たり面積"/>
        <xdr:cNvSpPr txBox="1"/>
      </xdr:nvSpPr>
      <xdr:spPr>
        <a:xfrm>
          <a:off x="18980227" y="172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2557</xdr:rowOff>
    </xdr:from>
    <xdr:ext cx="469744" cy="259045"/>
    <xdr:sp macro="" textlink="">
      <xdr:nvSpPr>
        <xdr:cNvPr id="756" name="n_2mainValue【公民館】&#10;一人当たり面積"/>
        <xdr:cNvSpPr txBox="1"/>
      </xdr:nvSpPr>
      <xdr:spPr>
        <a:xfrm>
          <a:off x="18180127"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10177</xdr:rowOff>
    </xdr:from>
    <xdr:ext cx="469744" cy="259045"/>
    <xdr:sp macro="" textlink="">
      <xdr:nvSpPr>
        <xdr:cNvPr id="757" name="n_3mainValue【公民館】&#10;一人当たり面積"/>
        <xdr:cNvSpPr txBox="1"/>
      </xdr:nvSpPr>
      <xdr:spPr>
        <a:xfrm>
          <a:off x="1738637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60977</xdr:rowOff>
    </xdr:from>
    <xdr:ext cx="469744" cy="259045"/>
    <xdr:sp macro="" textlink="">
      <xdr:nvSpPr>
        <xdr:cNvPr id="758" name="n_4mainValue【公民館】&#10;一人当たり面積"/>
        <xdr:cNvSpPr txBox="1"/>
      </xdr:nvSpPr>
      <xdr:spPr>
        <a:xfrm>
          <a:off x="16592627" y="1732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道路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a:t>
          </a:r>
          <a:r>
            <a:rPr kumimoji="1" lang="ja-JP" altLang="en-US" sz="900">
              <a:solidFill>
                <a:schemeClr val="dk1"/>
              </a:solidFill>
              <a:effectLst/>
              <a:latin typeface="+mn-lt"/>
              <a:ea typeface="+mn-ea"/>
              <a:cs typeface="+mn-cs"/>
            </a:rPr>
            <a:t>類似団体の</a:t>
          </a:r>
          <a:r>
            <a:rPr kumimoji="1" lang="en-US" altLang="ja-JP" sz="900">
              <a:solidFill>
                <a:schemeClr val="dk1"/>
              </a:solidFill>
              <a:effectLst/>
              <a:latin typeface="+mn-lt"/>
              <a:ea typeface="+mn-ea"/>
              <a:cs typeface="+mn-cs"/>
            </a:rPr>
            <a:t>66.9</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15.3</a:t>
          </a:r>
          <a:r>
            <a:rPr kumimoji="1" lang="ja-JP" altLang="ja-JP" sz="900">
              <a:solidFill>
                <a:schemeClr val="dk1"/>
              </a:solidFill>
              <a:effectLst/>
              <a:latin typeface="+mn-lt"/>
              <a:ea typeface="+mn-ea"/>
              <a:cs typeface="+mn-cs"/>
            </a:rPr>
            <a:t>％高い</a:t>
          </a:r>
          <a:r>
            <a:rPr kumimoji="1" lang="en-US" altLang="ja-JP" sz="900">
              <a:solidFill>
                <a:schemeClr val="dk1"/>
              </a:solidFill>
              <a:effectLst/>
              <a:latin typeface="+mn-lt"/>
              <a:ea typeface="+mn-ea"/>
              <a:cs typeface="+mn-cs"/>
            </a:rPr>
            <a:t>82.2</a:t>
          </a:r>
          <a:r>
            <a:rPr kumimoji="1" lang="ja-JP" altLang="en-US" sz="900">
              <a:solidFill>
                <a:schemeClr val="dk1"/>
              </a:solidFill>
              <a:effectLst/>
              <a:latin typeface="+mn-lt"/>
              <a:ea typeface="+mn-ea"/>
              <a:cs typeface="+mn-cs"/>
            </a:rPr>
            <a:t>％となっている。類似団体より老朽化が進んでいることから計画的に改修をしていく必要がある。</a:t>
          </a:r>
          <a:r>
            <a:rPr kumimoji="1" lang="ja-JP" altLang="ja-JP" sz="900">
              <a:solidFill>
                <a:schemeClr val="dk1"/>
              </a:solidFill>
              <a:effectLst/>
              <a:latin typeface="+mn-lt"/>
              <a:ea typeface="+mn-ea"/>
              <a:cs typeface="+mn-cs"/>
            </a:rPr>
            <a:t>一人当たり延長は、</a:t>
          </a:r>
          <a:r>
            <a:rPr kumimoji="1" lang="ja-JP" altLang="en-US" sz="900">
              <a:solidFill>
                <a:schemeClr val="dk1"/>
              </a:solidFill>
              <a:effectLst/>
              <a:latin typeface="+mn-lt"/>
              <a:ea typeface="+mn-ea"/>
              <a:cs typeface="+mn-cs"/>
            </a:rPr>
            <a:t>類似団体の</a:t>
          </a:r>
          <a:r>
            <a:rPr kumimoji="1" lang="en-US" altLang="ja-JP" sz="900">
              <a:solidFill>
                <a:schemeClr val="dk1"/>
              </a:solidFill>
              <a:effectLst/>
              <a:latin typeface="+mn-lt"/>
              <a:ea typeface="+mn-ea"/>
              <a:cs typeface="+mn-cs"/>
            </a:rPr>
            <a:t>22.268</a:t>
          </a:r>
          <a:r>
            <a:rPr kumimoji="1" lang="ja-JP" altLang="en-US" sz="900">
              <a:solidFill>
                <a:schemeClr val="dk1"/>
              </a:solidFill>
              <a:effectLst/>
              <a:latin typeface="+mn-lt"/>
              <a:ea typeface="+mn-ea"/>
              <a:cs typeface="+mn-cs"/>
            </a:rPr>
            <a:t>ｍ</a:t>
          </a:r>
          <a:r>
            <a:rPr kumimoji="1" lang="ja-JP" altLang="ja-JP" sz="900">
              <a:solidFill>
                <a:schemeClr val="dk1"/>
              </a:solidFill>
              <a:effectLst/>
              <a:latin typeface="+mn-lt"/>
              <a:ea typeface="+mn-ea"/>
              <a:cs typeface="+mn-cs"/>
            </a:rPr>
            <a:t>より</a:t>
          </a:r>
          <a:r>
            <a:rPr kumimoji="1" lang="ja-JP" altLang="en-US" sz="900">
              <a:solidFill>
                <a:schemeClr val="dk1"/>
              </a:solidFill>
              <a:effectLst/>
              <a:latin typeface="+mn-lt"/>
              <a:ea typeface="+mn-ea"/>
              <a:cs typeface="+mn-cs"/>
            </a:rPr>
            <a:t>高い</a:t>
          </a:r>
          <a:r>
            <a:rPr kumimoji="1" lang="en-US" altLang="ja-JP" sz="900">
              <a:solidFill>
                <a:schemeClr val="dk1"/>
              </a:solidFill>
              <a:effectLst/>
              <a:latin typeface="+mn-lt"/>
              <a:ea typeface="+mn-ea"/>
              <a:cs typeface="+mn-cs"/>
            </a:rPr>
            <a:t>42.269</a:t>
          </a:r>
          <a:r>
            <a:rPr kumimoji="1" lang="ja-JP" altLang="en-US" sz="900">
              <a:solidFill>
                <a:schemeClr val="dk1"/>
              </a:solidFill>
              <a:effectLst/>
              <a:latin typeface="+mn-lt"/>
              <a:ea typeface="+mn-ea"/>
              <a:cs typeface="+mn-cs"/>
            </a:rPr>
            <a:t>ｍとなっている。人口の減少が今後も見込まれることから増加していくことが予想される。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橋りょう・トンネル</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a:t>
          </a:r>
          <a:r>
            <a:rPr kumimoji="1" lang="ja-JP" altLang="en-US" sz="900">
              <a:solidFill>
                <a:schemeClr val="dk1"/>
              </a:solidFill>
              <a:effectLst/>
              <a:latin typeface="+mn-lt"/>
              <a:ea typeface="+mn-ea"/>
              <a:cs typeface="+mn-cs"/>
            </a:rPr>
            <a:t>類似団体の</a:t>
          </a:r>
          <a:r>
            <a:rPr kumimoji="1" lang="en-US" altLang="ja-JP" sz="900">
              <a:solidFill>
                <a:schemeClr val="dk1"/>
              </a:solidFill>
              <a:effectLst/>
              <a:latin typeface="+mn-lt"/>
              <a:ea typeface="+mn-ea"/>
              <a:cs typeface="+mn-cs"/>
            </a:rPr>
            <a:t>62.4</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9.4</a:t>
          </a:r>
          <a:r>
            <a:rPr kumimoji="1" lang="ja-JP" altLang="en-US" sz="900">
              <a:solidFill>
                <a:schemeClr val="dk1"/>
              </a:solidFill>
              <a:effectLst/>
              <a:latin typeface="+mn-lt"/>
              <a:ea typeface="+mn-ea"/>
              <a:cs typeface="+mn-cs"/>
            </a:rPr>
            <a:t>％低い</a:t>
          </a:r>
          <a:r>
            <a:rPr kumimoji="1" lang="en-US" altLang="ja-JP" sz="900">
              <a:solidFill>
                <a:schemeClr val="dk1"/>
              </a:solidFill>
              <a:effectLst/>
              <a:latin typeface="+mn-lt"/>
              <a:ea typeface="+mn-ea"/>
              <a:cs typeface="+mn-cs"/>
            </a:rPr>
            <a:t>53.0</a:t>
          </a:r>
          <a:r>
            <a:rPr kumimoji="1" lang="ja-JP" altLang="en-US" sz="900">
              <a:solidFill>
                <a:schemeClr val="dk1"/>
              </a:solidFill>
              <a:effectLst/>
              <a:latin typeface="+mn-lt"/>
              <a:ea typeface="+mn-ea"/>
              <a:cs typeface="+mn-cs"/>
            </a:rPr>
            <a:t>％となっている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類似団体より老朽化は進んでいないが橋梁の改修には多額の費用がかかることから計画的に改修していく必要がある。</a:t>
          </a:r>
          <a:r>
            <a:rPr kumimoji="1" lang="ja-JP" altLang="ja-JP" sz="900">
              <a:solidFill>
                <a:schemeClr val="dk1"/>
              </a:solidFill>
              <a:effectLst/>
              <a:latin typeface="+mn-lt"/>
              <a:ea typeface="+mn-ea"/>
              <a:cs typeface="+mn-cs"/>
            </a:rPr>
            <a:t>一人当たり</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有形固定資産額</a:t>
          </a:r>
          <a:r>
            <a:rPr kumimoji="1" lang="ja-JP" altLang="en-US" sz="900">
              <a:solidFill>
                <a:schemeClr val="dk1"/>
              </a:solidFill>
              <a:effectLst/>
              <a:latin typeface="+mn-lt"/>
              <a:ea typeface="+mn-ea"/>
              <a:cs typeface="+mn-cs"/>
            </a:rPr>
            <a:t>は類似団体の</a:t>
          </a:r>
          <a:r>
            <a:rPr kumimoji="1" lang="en-US" altLang="ja-JP" sz="900">
              <a:solidFill>
                <a:schemeClr val="dk1"/>
              </a:solidFill>
              <a:effectLst/>
              <a:latin typeface="+mn-lt"/>
              <a:ea typeface="+mn-ea"/>
              <a:cs typeface="+mn-cs"/>
            </a:rPr>
            <a:t>311,738</a:t>
          </a:r>
          <a:r>
            <a:rPr kumimoji="1" lang="ja-JP" altLang="en-US" sz="900">
              <a:solidFill>
                <a:schemeClr val="dk1"/>
              </a:solidFill>
              <a:effectLst/>
              <a:latin typeface="+mn-lt"/>
              <a:ea typeface="+mn-ea"/>
              <a:cs typeface="+mn-cs"/>
            </a:rPr>
            <a:t>円より</a:t>
          </a:r>
          <a:r>
            <a:rPr kumimoji="1" lang="en-US" altLang="ja-JP" sz="900">
              <a:solidFill>
                <a:schemeClr val="dk1"/>
              </a:solidFill>
              <a:effectLst/>
              <a:latin typeface="+mn-lt"/>
              <a:ea typeface="+mn-ea"/>
              <a:cs typeface="+mn-cs"/>
            </a:rPr>
            <a:t>485,870</a:t>
          </a:r>
          <a:r>
            <a:rPr kumimoji="1" lang="ja-JP" altLang="en-US" sz="900">
              <a:solidFill>
                <a:schemeClr val="dk1"/>
              </a:solidFill>
              <a:effectLst/>
              <a:latin typeface="+mn-lt"/>
              <a:ea typeface="+mn-ea"/>
              <a:cs typeface="+mn-cs"/>
            </a:rPr>
            <a:t>円高い</a:t>
          </a:r>
          <a:r>
            <a:rPr kumimoji="1" lang="en-US" altLang="ja-JP" sz="900">
              <a:solidFill>
                <a:schemeClr val="dk1"/>
              </a:solidFill>
              <a:effectLst/>
              <a:latin typeface="+mn-lt"/>
              <a:ea typeface="+mn-ea"/>
              <a:cs typeface="+mn-cs"/>
            </a:rPr>
            <a:t>797,608</a:t>
          </a:r>
          <a:r>
            <a:rPr kumimoji="1" lang="ja-JP" altLang="ja-JP" sz="900">
              <a:solidFill>
                <a:schemeClr val="dk1"/>
              </a:solidFill>
              <a:effectLst/>
              <a:latin typeface="+mn-lt"/>
              <a:ea typeface="+mn-ea"/>
              <a:cs typeface="+mn-cs"/>
            </a:rPr>
            <a:t>円とな</a:t>
          </a:r>
          <a:r>
            <a:rPr kumimoji="1" lang="ja-JP" altLang="en-US" sz="900">
              <a:solidFill>
                <a:schemeClr val="dk1"/>
              </a:solidFill>
              <a:effectLst/>
              <a:latin typeface="+mn-lt"/>
              <a:ea typeface="+mn-ea"/>
              <a:cs typeface="+mn-cs"/>
            </a:rPr>
            <a:t>っている。人口の減少が今後も見込まれることから増加していくことが予想される。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学校施設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a:t>
          </a:r>
          <a:r>
            <a:rPr kumimoji="1" lang="ja-JP" altLang="en-US" sz="900">
              <a:solidFill>
                <a:schemeClr val="dk1"/>
              </a:solidFill>
              <a:effectLst/>
              <a:latin typeface="+mn-lt"/>
              <a:ea typeface="+mn-ea"/>
              <a:cs typeface="+mn-cs"/>
            </a:rPr>
            <a:t>類似団体の</a:t>
          </a:r>
          <a:r>
            <a:rPr kumimoji="1" lang="en-US" altLang="ja-JP" sz="900">
              <a:solidFill>
                <a:schemeClr val="dk1"/>
              </a:solidFill>
              <a:effectLst/>
              <a:latin typeface="+mn-lt"/>
              <a:ea typeface="+mn-ea"/>
              <a:cs typeface="+mn-cs"/>
            </a:rPr>
            <a:t>64.4</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27.3</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低い</a:t>
          </a:r>
          <a:r>
            <a:rPr kumimoji="1" lang="en-US" altLang="ja-JP" sz="900">
              <a:solidFill>
                <a:schemeClr val="dk1"/>
              </a:solidFill>
              <a:effectLst/>
              <a:latin typeface="+mn-lt"/>
              <a:ea typeface="+mn-ea"/>
              <a:cs typeface="+mn-cs"/>
            </a:rPr>
            <a:t>37.1</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と</a:t>
          </a:r>
          <a:r>
            <a:rPr kumimoji="1" lang="ja-JP" altLang="en-US" sz="900">
              <a:solidFill>
                <a:schemeClr val="dk1"/>
              </a:solidFill>
              <a:effectLst/>
              <a:latin typeface="+mn-lt"/>
              <a:ea typeface="+mn-ea"/>
              <a:cs typeface="+mn-cs"/>
            </a:rPr>
            <a:t>なっている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小学校の建替と中学校の改修が完了したことが主な要因となっている。一人当たり面積は</a:t>
          </a:r>
          <a:r>
            <a:rPr kumimoji="1" lang="ja-JP" altLang="ja-JP" sz="900">
              <a:solidFill>
                <a:schemeClr val="dk1"/>
              </a:solidFill>
              <a:effectLst/>
              <a:latin typeface="+mn-lt"/>
              <a:ea typeface="+mn-ea"/>
              <a:cs typeface="+mn-cs"/>
            </a:rPr>
            <a:t>類似団体</a:t>
          </a:r>
          <a:r>
            <a:rPr kumimoji="1" lang="en-US" altLang="ja-JP" sz="900">
              <a:solidFill>
                <a:schemeClr val="dk1"/>
              </a:solidFill>
              <a:effectLst/>
              <a:latin typeface="+mn-lt"/>
              <a:ea typeface="+mn-ea"/>
              <a:cs typeface="+mn-cs"/>
            </a:rPr>
            <a:t>2,118</a:t>
          </a:r>
          <a:r>
            <a:rPr kumimoji="1" lang="ja-JP" altLang="en-US" sz="900">
              <a:solidFill>
                <a:schemeClr val="dk1"/>
              </a:solidFill>
              <a:effectLst/>
              <a:latin typeface="+mn-lt"/>
              <a:ea typeface="+mn-ea"/>
              <a:cs typeface="+mn-cs"/>
            </a:rPr>
            <a:t>㎡よりも</a:t>
          </a:r>
          <a:r>
            <a:rPr kumimoji="1" lang="en-US" altLang="ja-JP" sz="900">
              <a:solidFill>
                <a:schemeClr val="dk1"/>
              </a:solidFill>
              <a:effectLst/>
              <a:latin typeface="+mn-lt"/>
              <a:ea typeface="+mn-ea"/>
              <a:cs typeface="+mn-cs"/>
            </a:rPr>
            <a:t>90</a:t>
          </a:r>
          <a:r>
            <a:rPr kumimoji="1" lang="ja-JP" altLang="en-US" sz="900">
              <a:solidFill>
                <a:schemeClr val="dk1"/>
              </a:solidFill>
              <a:effectLst/>
              <a:latin typeface="+mn-lt"/>
              <a:ea typeface="+mn-ea"/>
              <a:cs typeface="+mn-cs"/>
            </a:rPr>
            <a:t>㎡多い</a:t>
          </a:r>
          <a:r>
            <a:rPr kumimoji="1" lang="en-US" altLang="ja-JP" sz="900">
              <a:solidFill>
                <a:schemeClr val="dk1"/>
              </a:solidFill>
              <a:effectLst/>
              <a:latin typeface="+mn-lt"/>
              <a:ea typeface="+mn-ea"/>
              <a:cs typeface="+mn-cs"/>
            </a:rPr>
            <a:t>2,208</a:t>
          </a:r>
          <a:r>
            <a:rPr kumimoji="1" lang="ja-JP" altLang="en-US" sz="900">
              <a:solidFill>
                <a:schemeClr val="dk1"/>
              </a:solidFill>
              <a:effectLst/>
              <a:latin typeface="+mn-lt"/>
              <a:ea typeface="+mn-ea"/>
              <a:cs typeface="+mn-cs"/>
            </a:rPr>
            <a:t>㎡となっている。児童・生徒の減少が進んでいくことから増加することが予想される。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公営住宅</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a:t>
          </a:r>
          <a:r>
            <a:rPr kumimoji="1" lang="ja-JP" altLang="en-US" sz="900">
              <a:solidFill>
                <a:schemeClr val="dk1"/>
              </a:solidFill>
              <a:effectLst/>
              <a:latin typeface="+mn-lt"/>
              <a:ea typeface="+mn-ea"/>
              <a:cs typeface="+mn-cs"/>
            </a:rPr>
            <a:t>類似団体の</a:t>
          </a:r>
          <a:r>
            <a:rPr kumimoji="1" lang="en-US" altLang="ja-JP" sz="900">
              <a:solidFill>
                <a:schemeClr val="dk1"/>
              </a:solidFill>
              <a:effectLst/>
              <a:latin typeface="+mn-lt"/>
              <a:ea typeface="+mn-ea"/>
              <a:cs typeface="+mn-cs"/>
            </a:rPr>
            <a:t>65.5</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14.3</a:t>
          </a:r>
          <a:r>
            <a:rPr kumimoji="1" lang="ja-JP" altLang="en-US" sz="900">
              <a:solidFill>
                <a:schemeClr val="dk1"/>
              </a:solidFill>
              <a:effectLst/>
              <a:latin typeface="+mn-lt"/>
              <a:ea typeface="+mn-ea"/>
              <a:cs typeface="+mn-cs"/>
            </a:rPr>
            <a:t>％低い</a:t>
          </a:r>
          <a:r>
            <a:rPr kumimoji="1" lang="en-US" altLang="ja-JP" sz="900">
              <a:solidFill>
                <a:schemeClr val="dk1"/>
              </a:solidFill>
              <a:effectLst/>
              <a:latin typeface="+mn-lt"/>
              <a:ea typeface="+mn-ea"/>
              <a:cs typeface="+mn-cs"/>
            </a:rPr>
            <a:t>51.2</a:t>
          </a:r>
          <a:r>
            <a:rPr kumimoji="1" lang="ja-JP" altLang="en-US" sz="900">
              <a:solidFill>
                <a:schemeClr val="dk1"/>
              </a:solidFill>
              <a:effectLst/>
              <a:latin typeface="+mn-lt"/>
              <a:ea typeface="+mn-ea"/>
              <a:cs typeface="+mn-cs"/>
            </a:rPr>
            <a:t>％となっている。泉町南団地の建替</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宮町団地の改修を行っていることが主な要因となっている。一人当たりの面積は類似団体の</a:t>
          </a:r>
          <a:r>
            <a:rPr kumimoji="1" lang="en-US" altLang="ja-JP" sz="900">
              <a:solidFill>
                <a:schemeClr val="dk1"/>
              </a:solidFill>
              <a:effectLst/>
              <a:latin typeface="+mn-lt"/>
              <a:ea typeface="+mn-ea"/>
              <a:cs typeface="+mn-cs"/>
            </a:rPr>
            <a:t>1,373</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1,221</a:t>
          </a:r>
          <a:r>
            <a:rPr kumimoji="1" lang="ja-JP" altLang="en-US" sz="900">
              <a:solidFill>
                <a:schemeClr val="dk1"/>
              </a:solidFill>
              <a:effectLst/>
              <a:latin typeface="+mn-lt"/>
              <a:ea typeface="+mn-ea"/>
              <a:cs typeface="+mn-cs"/>
            </a:rPr>
            <a:t>㎡多い</a:t>
          </a:r>
          <a:r>
            <a:rPr kumimoji="1" lang="en-US" altLang="ja-JP" sz="900">
              <a:solidFill>
                <a:schemeClr val="dk1"/>
              </a:solidFill>
              <a:effectLst/>
              <a:latin typeface="+mn-lt"/>
              <a:ea typeface="+mn-ea"/>
              <a:cs typeface="+mn-cs"/>
            </a:rPr>
            <a:t>2,594</a:t>
          </a:r>
          <a:r>
            <a:rPr kumimoji="1" lang="ja-JP" altLang="en-US" sz="900">
              <a:solidFill>
                <a:schemeClr val="dk1"/>
              </a:solidFill>
              <a:effectLst/>
              <a:latin typeface="+mn-lt"/>
              <a:ea typeface="+mn-ea"/>
              <a:cs typeface="+mn-cs"/>
            </a:rPr>
            <a:t>㎡となっている。今後使用していない団地の整理や団地内での集約を進め計画的に取り壊しに向け取り組んでいく必要がある。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児童館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a:t>
          </a:r>
          <a:r>
            <a:rPr kumimoji="1" lang="ja-JP" altLang="en-US" sz="900">
              <a:solidFill>
                <a:schemeClr val="dk1"/>
              </a:solidFill>
              <a:effectLst/>
              <a:latin typeface="+mn-lt"/>
              <a:ea typeface="+mn-ea"/>
              <a:cs typeface="+mn-cs"/>
            </a:rPr>
            <a:t>類似団体の</a:t>
          </a:r>
          <a:r>
            <a:rPr kumimoji="1" lang="en-US" altLang="ja-JP" sz="900">
              <a:solidFill>
                <a:schemeClr val="dk1"/>
              </a:solidFill>
              <a:effectLst/>
              <a:latin typeface="+mn-lt"/>
              <a:ea typeface="+mn-ea"/>
              <a:cs typeface="+mn-cs"/>
            </a:rPr>
            <a:t>56.0</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36.9</a:t>
          </a:r>
          <a:r>
            <a:rPr kumimoji="1" lang="ja-JP" altLang="en-US" sz="900">
              <a:solidFill>
                <a:schemeClr val="dk1"/>
              </a:solidFill>
              <a:effectLst/>
              <a:latin typeface="+mn-lt"/>
              <a:ea typeface="+mn-ea"/>
              <a:cs typeface="+mn-cs"/>
            </a:rPr>
            <a:t>％高い</a:t>
          </a:r>
          <a:r>
            <a:rPr kumimoji="1" lang="en-US" altLang="ja-JP" sz="900">
              <a:solidFill>
                <a:schemeClr val="dk1"/>
              </a:solidFill>
              <a:effectLst/>
              <a:latin typeface="+mn-lt"/>
              <a:ea typeface="+mn-ea"/>
              <a:cs typeface="+mn-cs"/>
            </a:rPr>
            <a:t>92.9</a:t>
          </a:r>
          <a:r>
            <a:rPr kumimoji="1" lang="ja-JP" altLang="en-US" sz="900">
              <a:solidFill>
                <a:schemeClr val="dk1"/>
              </a:solidFill>
              <a:effectLst/>
              <a:latin typeface="+mn-lt"/>
              <a:ea typeface="+mn-ea"/>
              <a:cs typeface="+mn-cs"/>
            </a:rPr>
            <a:t>％となっている。令和４年度に東児童館の改修工事に着手し、令和６年度４月から運用されることから大幅に減少することが予想される。一人当たりの面積は類似団体の</a:t>
          </a:r>
          <a:r>
            <a:rPr kumimoji="1" lang="en-US" altLang="ja-JP" sz="900">
              <a:solidFill>
                <a:schemeClr val="dk1"/>
              </a:solidFill>
              <a:effectLst/>
              <a:latin typeface="+mn-lt"/>
              <a:ea typeface="+mn-ea"/>
              <a:cs typeface="+mn-cs"/>
            </a:rPr>
            <a:t>0.049</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0.025</a:t>
          </a:r>
          <a:r>
            <a:rPr kumimoji="1" lang="ja-JP" altLang="en-US" sz="900">
              <a:solidFill>
                <a:schemeClr val="dk1"/>
              </a:solidFill>
              <a:effectLst/>
              <a:latin typeface="+mn-lt"/>
              <a:ea typeface="+mn-ea"/>
              <a:cs typeface="+mn-cs"/>
            </a:rPr>
            <a:t>㎡少ない</a:t>
          </a:r>
          <a:r>
            <a:rPr kumimoji="1" lang="en-US" altLang="ja-JP" sz="900">
              <a:solidFill>
                <a:schemeClr val="dk1"/>
              </a:solidFill>
              <a:effectLst/>
              <a:latin typeface="+mn-lt"/>
              <a:ea typeface="+mn-ea"/>
              <a:cs typeface="+mn-cs"/>
            </a:rPr>
            <a:t>0.024</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っている。改修に伴い面積が若干増加することと、人口の減少により類似団体へより近い数値になることが予想される。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公民館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a:t>
          </a:r>
          <a:r>
            <a:rPr kumimoji="1" lang="ja-JP" altLang="en-US" sz="900">
              <a:solidFill>
                <a:schemeClr val="dk1"/>
              </a:solidFill>
              <a:effectLst/>
              <a:latin typeface="+mn-lt"/>
              <a:ea typeface="+mn-ea"/>
              <a:cs typeface="+mn-cs"/>
            </a:rPr>
            <a:t>類似団体の</a:t>
          </a:r>
          <a:r>
            <a:rPr kumimoji="1" lang="en-US" altLang="ja-JP" sz="900">
              <a:solidFill>
                <a:schemeClr val="dk1"/>
              </a:solidFill>
              <a:effectLst/>
              <a:latin typeface="+mn-lt"/>
              <a:ea typeface="+mn-ea"/>
              <a:cs typeface="+mn-cs"/>
            </a:rPr>
            <a:t>61.4</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15.5</a:t>
          </a:r>
          <a:r>
            <a:rPr kumimoji="1" lang="ja-JP" altLang="en-US" sz="900">
              <a:solidFill>
                <a:schemeClr val="dk1"/>
              </a:solidFill>
              <a:effectLst/>
              <a:latin typeface="+mn-lt"/>
              <a:ea typeface="+mn-ea"/>
              <a:cs typeface="+mn-cs"/>
            </a:rPr>
            <a:t>％高い</a:t>
          </a:r>
          <a:r>
            <a:rPr kumimoji="1" lang="en-US" altLang="ja-JP" sz="900">
              <a:solidFill>
                <a:schemeClr val="dk1"/>
              </a:solidFill>
              <a:effectLst/>
              <a:latin typeface="+mn-lt"/>
              <a:ea typeface="+mn-ea"/>
              <a:cs typeface="+mn-cs"/>
            </a:rPr>
            <a:t>76.9</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っている。類似団体より老朽化が進んでいることから計画的に改修をしていく必要がある。一人当たりの面積は類似団体の</a:t>
          </a:r>
          <a:r>
            <a:rPr kumimoji="1" lang="en-US" altLang="ja-JP" sz="900">
              <a:solidFill>
                <a:schemeClr val="dk1"/>
              </a:solidFill>
              <a:effectLst/>
              <a:latin typeface="+mn-lt"/>
              <a:ea typeface="+mn-ea"/>
              <a:cs typeface="+mn-cs"/>
            </a:rPr>
            <a:t>0.261</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0.197</a:t>
          </a:r>
          <a:r>
            <a:rPr kumimoji="1" lang="ja-JP" altLang="en-US" sz="900">
              <a:solidFill>
                <a:schemeClr val="dk1"/>
              </a:solidFill>
              <a:effectLst/>
              <a:latin typeface="+mn-lt"/>
              <a:ea typeface="+mn-ea"/>
              <a:cs typeface="+mn-cs"/>
            </a:rPr>
            <a:t>㎡多い</a:t>
          </a:r>
          <a:r>
            <a:rPr kumimoji="1" lang="en-US" altLang="ja-JP" sz="900">
              <a:solidFill>
                <a:schemeClr val="dk1"/>
              </a:solidFill>
              <a:effectLst/>
              <a:latin typeface="+mn-lt"/>
              <a:ea typeface="+mn-ea"/>
              <a:cs typeface="+mn-cs"/>
            </a:rPr>
            <a:t>0.458</a:t>
          </a:r>
          <a:r>
            <a:rPr kumimoji="1" lang="ja-JP" altLang="en-US" sz="900">
              <a:solidFill>
                <a:schemeClr val="dk1"/>
              </a:solidFill>
              <a:effectLst/>
              <a:latin typeface="+mn-lt"/>
              <a:ea typeface="+mn-ea"/>
              <a:cs typeface="+mn-cs"/>
            </a:rPr>
            <a:t>㎡となっている。</a:t>
          </a:r>
          <a:r>
            <a:rPr kumimoji="1" lang="ja-JP" altLang="ja-JP" sz="900">
              <a:solidFill>
                <a:schemeClr val="dk1"/>
              </a:solidFill>
              <a:effectLst/>
              <a:latin typeface="+mn-lt"/>
              <a:ea typeface="+mn-ea"/>
              <a:cs typeface="+mn-cs"/>
            </a:rPr>
            <a:t>人口の減少が今後も見込まれることから増加していくことが予想される。</a:t>
          </a:r>
          <a:endParaRPr kumimoji="1" lang="en-US" altLang="ja-JP" sz="9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10,110
10,051
237.10
9,323,142
8,757,073
497,454
4,463,270
7,485,788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177665" y="5630636"/>
          <a:ext cx="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2164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216400" y="541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108450" y="5630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216400" y="5990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127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384550" y="6124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571750" y="612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7780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984250" y="6117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xdr:rowOff>
    </xdr:from>
    <xdr:to>
      <xdr:col>24</xdr:col>
      <xdr:colOff>114300</xdr:colOff>
      <xdr:row>42</xdr:row>
      <xdr:rowOff>104140</xdr:rowOff>
    </xdr:to>
    <xdr:sp macro="" textlink="">
      <xdr:nvSpPr>
        <xdr:cNvPr id="74" name="楕円 73"/>
        <xdr:cNvSpPr/>
      </xdr:nvSpPr>
      <xdr:spPr>
        <a:xfrm>
          <a:off x="4127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88917</xdr:rowOff>
    </xdr:from>
    <xdr:ext cx="405111" cy="259045"/>
    <xdr:sp macro="" textlink="">
      <xdr:nvSpPr>
        <xdr:cNvPr id="75" name="【図書館】&#10;有形固定資産減価償却率該当値テキスト"/>
        <xdr:cNvSpPr txBox="1"/>
      </xdr:nvSpPr>
      <xdr:spPr>
        <a:xfrm>
          <a:off x="4216400"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xdr:rowOff>
    </xdr:from>
    <xdr:to>
      <xdr:col>20</xdr:col>
      <xdr:colOff>38100</xdr:colOff>
      <xdr:row>42</xdr:row>
      <xdr:rowOff>104140</xdr:rowOff>
    </xdr:to>
    <xdr:sp macro="" textlink="">
      <xdr:nvSpPr>
        <xdr:cNvPr id="76" name="楕円 75"/>
        <xdr:cNvSpPr/>
      </xdr:nvSpPr>
      <xdr:spPr>
        <a:xfrm>
          <a:off x="3384550" y="6943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53340</xdr:rowOff>
    </xdr:from>
    <xdr:to>
      <xdr:col>24</xdr:col>
      <xdr:colOff>63500</xdr:colOff>
      <xdr:row>42</xdr:row>
      <xdr:rowOff>53340</xdr:rowOff>
    </xdr:to>
    <xdr:cxnSp macro="">
      <xdr:nvCxnSpPr>
        <xdr:cNvPr id="77" name="直線コネクタ 76"/>
        <xdr:cNvCxnSpPr/>
      </xdr:nvCxnSpPr>
      <xdr:spPr>
        <a:xfrm>
          <a:off x="3429000" y="69938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141333</xdr:rowOff>
    </xdr:from>
    <xdr:to>
      <xdr:col>15</xdr:col>
      <xdr:colOff>101600</xdr:colOff>
      <xdr:row>42</xdr:row>
      <xdr:rowOff>71483</xdr:rowOff>
    </xdr:to>
    <xdr:sp macro="" textlink="">
      <xdr:nvSpPr>
        <xdr:cNvPr id="78" name="楕円 77"/>
        <xdr:cNvSpPr/>
      </xdr:nvSpPr>
      <xdr:spPr>
        <a:xfrm>
          <a:off x="2571750" y="69167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20683</xdr:rowOff>
    </xdr:from>
    <xdr:to>
      <xdr:col>19</xdr:col>
      <xdr:colOff>177800</xdr:colOff>
      <xdr:row>42</xdr:row>
      <xdr:rowOff>53340</xdr:rowOff>
    </xdr:to>
    <xdr:cxnSp macro="">
      <xdr:nvCxnSpPr>
        <xdr:cNvPr id="79" name="直線コネクタ 78"/>
        <xdr:cNvCxnSpPr/>
      </xdr:nvCxnSpPr>
      <xdr:spPr>
        <a:xfrm>
          <a:off x="2622550" y="696123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108676</xdr:rowOff>
    </xdr:from>
    <xdr:to>
      <xdr:col>10</xdr:col>
      <xdr:colOff>165100</xdr:colOff>
      <xdr:row>42</xdr:row>
      <xdr:rowOff>38826</xdr:rowOff>
    </xdr:to>
    <xdr:sp macro="" textlink="">
      <xdr:nvSpPr>
        <xdr:cNvPr id="80" name="楕円 79"/>
        <xdr:cNvSpPr/>
      </xdr:nvSpPr>
      <xdr:spPr>
        <a:xfrm>
          <a:off x="1778000" y="6884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159476</xdr:rowOff>
    </xdr:from>
    <xdr:to>
      <xdr:col>15</xdr:col>
      <xdr:colOff>50800</xdr:colOff>
      <xdr:row>42</xdr:row>
      <xdr:rowOff>20683</xdr:rowOff>
    </xdr:to>
    <xdr:cxnSp macro="">
      <xdr:nvCxnSpPr>
        <xdr:cNvPr id="81" name="直線コネクタ 80"/>
        <xdr:cNvCxnSpPr/>
      </xdr:nvCxnSpPr>
      <xdr:spPr>
        <a:xfrm>
          <a:off x="1828800" y="6934926"/>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2" name="n_1aveValue【図書館】&#10;有形固定資産減価償却率"/>
        <xdr:cNvSpPr txBox="1"/>
      </xdr:nvSpPr>
      <xdr:spPr>
        <a:xfrm>
          <a:off x="3239144" y="59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3" name="n_2aveValue【図書館】&#10;有形固定資産減価償却率"/>
        <xdr:cNvSpPr txBox="1"/>
      </xdr:nvSpPr>
      <xdr:spPr>
        <a:xfrm>
          <a:off x="2439044" y="591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4" name="n_3aveValue【図書館】&#10;有形固定資産減価償却率"/>
        <xdr:cNvSpPr txBox="1"/>
      </xdr:nvSpPr>
      <xdr:spPr>
        <a:xfrm>
          <a:off x="164529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5" name="n_4aveValue【図書館】&#10;有形固定資産減価償却率"/>
        <xdr:cNvSpPr txBox="1"/>
      </xdr:nvSpPr>
      <xdr:spPr>
        <a:xfrm>
          <a:off x="851544" y="590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95267</xdr:rowOff>
    </xdr:from>
    <xdr:ext cx="405111" cy="259045"/>
    <xdr:sp macro="" textlink="">
      <xdr:nvSpPr>
        <xdr:cNvPr id="86" name="n_1mainValue【図書館】&#10;有形固定資産減価償却率"/>
        <xdr:cNvSpPr txBox="1"/>
      </xdr:nvSpPr>
      <xdr:spPr>
        <a:xfrm>
          <a:off x="3239144" y="703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62610</xdr:rowOff>
    </xdr:from>
    <xdr:ext cx="405111" cy="259045"/>
    <xdr:sp macro="" textlink="">
      <xdr:nvSpPr>
        <xdr:cNvPr id="87" name="n_2mainValue【図書館】&#10;有形固定資産減価償却率"/>
        <xdr:cNvSpPr txBox="1"/>
      </xdr:nvSpPr>
      <xdr:spPr>
        <a:xfrm>
          <a:off x="2439044" y="700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29953</xdr:rowOff>
    </xdr:from>
    <xdr:ext cx="405111" cy="259045"/>
    <xdr:sp macro="" textlink="">
      <xdr:nvSpPr>
        <xdr:cNvPr id="88" name="n_3mainValue【図書館】&#10;有形固定資産減価償却率"/>
        <xdr:cNvSpPr txBox="1"/>
      </xdr:nvSpPr>
      <xdr:spPr>
        <a:xfrm>
          <a:off x="1645294" y="697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2" name="直線コネクタ 111"/>
        <xdr:cNvCxnSpPr/>
      </xdr:nvCxnSpPr>
      <xdr:spPr>
        <a:xfrm flipV="1">
          <a:off x="9429115" y="540766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3" name="【図書館】&#10;一人当たり面積最小値テキスト"/>
        <xdr:cNvSpPr txBox="1"/>
      </xdr:nvSpPr>
      <xdr:spPr>
        <a:xfrm>
          <a:off x="9467850" y="69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4" name="直線コネクタ 113"/>
        <xdr:cNvCxnSpPr/>
      </xdr:nvCxnSpPr>
      <xdr:spPr>
        <a:xfrm>
          <a:off x="935990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5" name="【図書館】&#10;一人当たり面積最大値テキスト"/>
        <xdr:cNvSpPr txBox="1"/>
      </xdr:nvSpPr>
      <xdr:spPr>
        <a:xfrm>
          <a:off x="9467850" y="518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6" name="直線コネクタ 115"/>
        <xdr:cNvCxnSpPr/>
      </xdr:nvCxnSpPr>
      <xdr:spPr>
        <a:xfrm>
          <a:off x="9359900" y="540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17" name="【図書館】&#10;一人当たり面積平均値テキスト"/>
        <xdr:cNvSpPr txBox="1"/>
      </xdr:nvSpPr>
      <xdr:spPr>
        <a:xfrm>
          <a:off x="946785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フローチャート: 判断 117"/>
        <xdr:cNvSpPr/>
      </xdr:nvSpPr>
      <xdr:spPr>
        <a:xfrm>
          <a:off x="9398000" y="6558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19" name="フローチャート: 判断 118"/>
        <xdr:cNvSpPr/>
      </xdr:nvSpPr>
      <xdr:spPr>
        <a:xfrm>
          <a:off x="8636000" y="6569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0" name="フローチャート: 判断 119"/>
        <xdr:cNvSpPr/>
      </xdr:nvSpPr>
      <xdr:spPr>
        <a:xfrm>
          <a:off x="7842250" y="6600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1" name="フローチャート: 判断 120"/>
        <xdr:cNvSpPr/>
      </xdr:nvSpPr>
      <xdr:spPr>
        <a:xfrm>
          <a:off x="7029450" y="6584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xdr:cNvSpPr/>
      </xdr:nvSpPr>
      <xdr:spPr>
        <a:xfrm>
          <a:off x="6235700" y="6584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17780</xdr:rowOff>
    </xdr:from>
    <xdr:to>
      <xdr:col>55</xdr:col>
      <xdr:colOff>50800</xdr:colOff>
      <xdr:row>39</xdr:row>
      <xdr:rowOff>119380</xdr:rowOff>
    </xdr:to>
    <xdr:sp macro="" textlink="">
      <xdr:nvSpPr>
        <xdr:cNvPr id="128" name="楕円 127"/>
        <xdr:cNvSpPr/>
      </xdr:nvSpPr>
      <xdr:spPr>
        <a:xfrm>
          <a:off x="9398000" y="6463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40657</xdr:rowOff>
    </xdr:from>
    <xdr:ext cx="469744" cy="259045"/>
    <xdr:sp macro="" textlink="">
      <xdr:nvSpPr>
        <xdr:cNvPr id="129" name="【図書館】&#10;一人当たり面積該当値テキスト"/>
        <xdr:cNvSpPr txBox="1"/>
      </xdr:nvSpPr>
      <xdr:spPr>
        <a:xfrm>
          <a:off x="9467850"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0" name="楕円 129"/>
        <xdr:cNvSpPr/>
      </xdr:nvSpPr>
      <xdr:spPr>
        <a:xfrm>
          <a:off x="86360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68580</xdr:rowOff>
    </xdr:from>
    <xdr:to>
      <xdr:col>55</xdr:col>
      <xdr:colOff>0</xdr:colOff>
      <xdr:row>39</xdr:row>
      <xdr:rowOff>80010</xdr:rowOff>
    </xdr:to>
    <xdr:cxnSp macro="">
      <xdr:nvCxnSpPr>
        <xdr:cNvPr id="131" name="直線コネクタ 130"/>
        <xdr:cNvCxnSpPr/>
      </xdr:nvCxnSpPr>
      <xdr:spPr>
        <a:xfrm flipV="1">
          <a:off x="8686800" y="651383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2" name="楕円 131"/>
        <xdr:cNvSpPr/>
      </xdr:nvSpPr>
      <xdr:spPr>
        <a:xfrm>
          <a:off x="7842250" y="6482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87630</xdr:rowOff>
    </xdr:to>
    <xdr:cxnSp macro="">
      <xdr:nvCxnSpPr>
        <xdr:cNvPr id="133" name="直線コネクタ 132"/>
        <xdr:cNvCxnSpPr/>
      </xdr:nvCxnSpPr>
      <xdr:spPr>
        <a:xfrm flipV="1">
          <a:off x="7886700" y="652526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4" name="楕円 133"/>
        <xdr:cNvSpPr/>
      </xdr:nvSpPr>
      <xdr:spPr>
        <a:xfrm>
          <a:off x="702945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95250</xdr:rowOff>
    </xdr:to>
    <xdr:cxnSp macro="">
      <xdr:nvCxnSpPr>
        <xdr:cNvPr id="135" name="直線コネクタ 134"/>
        <xdr:cNvCxnSpPr/>
      </xdr:nvCxnSpPr>
      <xdr:spPr>
        <a:xfrm flipV="1">
          <a:off x="7080250" y="65328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36" name="n_1aveValue【図書館】&#10;一人当たり面積"/>
        <xdr:cNvSpPr txBox="1"/>
      </xdr:nvSpPr>
      <xdr:spPr>
        <a:xfrm>
          <a:off x="845827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37" name="n_2aveValue【図書館】&#10;一人当たり面積"/>
        <xdr:cNvSpPr txBox="1"/>
      </xdr:nvSpPr>
      <xdr:spPr>
        <a:xfrm>
          <a:off x="76772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38" name="n_3aveValue【図書館】&#10;一人当たり面積"/>
        <xdr:cNvSpPr txBox="1"/>
      </xdr:nvSpPr>
      <xdr:spPr>
        <a:xfrm>
          <a:off x="6864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39" name="n_4aveValue【図書館】&#10;一人当たり面積"/>
        <xdr:cNvSpPr txBox="1"/>
      </xdr:nvSpPr>
      <xdr:spPr>
        <a:xfrm>
          <a:off x="607067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147337</xdr:rowOff>
    </xdr:from>
    <xdr:ext cx="469744" cy="259045"/>
    <xdr:sp macro="" textlink="">
      <xdr:nvSpPr>
        <xdr:cNvPr id="140" name="n_1mainValue【図書館】&#10;一人当たり面積"/>
        <xdr:cNvSpPr txBox="1"/>
      </xdr:nvSpPr>
      <xdr:spPr>
        <a:xfrm>
          <a:off x="845827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1" name="n_2mainValue【図書館】&#10;一人当たり面積"/>
        <xdr:cNvSpPr txBox="1"/>
      </xdr:nvSpPr>
      <xdr:spPr>
        <a:xfrm>
          <a:off x="76772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2" name="n_3mainValue【図書館】&#10;一人当たり面積"/>
        <xdr:cNvSpPr txBox="1"/>
      </xdr:nvSpPr>
      <xdr:spPr>
        <a:xfrm>
          <a:off x="6864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68" name="直線コネクタ 167"/>
        <xdr:cNvCxnSpPr/>
      </xdr:nvCxnSpPr>
      <xdr:spPr>
        <a:xfrm flipV="1">
          <a:off x="4177665" y="9269912"/>
          <a:ext cx="0" cy="143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1" name="【体育館・プール】&#10;有形固定資産減価償却率最大値テキスト"/>
        <xdr:cNvSpPr txBox="1"/>
      </xdr:nvSpPr>
      <xdr:spPr>
        <a:xfrm>
          <a:off x="4216400" y="9057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2" name="直線コネクタ 171"/>
        <xdr:cNvCxnSpPr/>
      </xdr:nvCxnSpPr>
      <xdr:spPr>
        <a:xfrm>
          <a:off x="4108450" y="9269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3" name="【体育館・プール】&#10;有形固定資産減価償却率平均値テキスト"/>
        <xdr:cNvSpPr txBox="1"/>
      </xdr:nvSpPr>
      <xdr:spPr>
        <a:xfrm>
          <a:off x="4216400" y="10098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74" name="フローチャート: 判断 173"/>
        <xdr:cNvSpPr/>
      </xdr:nvSpPr>
      <xdr:spPr>
        <a:xfrm>
          <a:off x="4127500" y="101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75" name="フローチャート: 判断 174"/>
        <xdr:cNvSpPr/>
      </xdr:nvSpPr>
      <xdr:spPr>
        <a:xfrm>
          <a:off x="3384550" y="101344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76" name="フローチャート: 判断 175"/>
        <xdr:cNvSpPr/>
      </xdr:nvSpPr>
      <xdr:spPr>
        <a:xfrm>
          <a:off x="2571750" y="101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7" name="フローチャート: 判断 176"/>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78" name="フローチャート: 判断 177"/>
        <xdr:cNvSpPr/>
      </xdr:nvSpPr>
      <xdr:spPr>
        <a:xfrm>
          <a:off x="984250" y="10052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4" name="楕円 183"/>
        <xdr:cNvSpPr/>
      </xdr:nvSpPr>
      <xdr:spPr>
        <a:xfrm>
          <a:off x="41275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55353</xdr:rowOff>
    </xdr:from>
    <xdr:ext cx="405111" cy="259045"/>
    <xdr:sp macro="" textlink="">
      <xdr:nvSpPr>
        <xdr:cNvPr id="185" name="【体育館・プール】&#10;有形固定資産減価償却率該当値テキスト"/>
        <xdr:cNvSpPr txBox="1"/>
      </xdr:nvSpPr>
      <xdr:spPr>
        <a:xfrm>
          <a:off x="4216400" y="996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86" name="楕円 185"/>
        <xdr:cNvSpPr/>
      </xdr:nvSpPr>
      <xdr:spPr>
        <a:xfrm>
          <a:off x="3384550" y="100803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83276</xdr:rowOff>
    </xdr:to>
    <xdr:cxnSp macro="">
      <xdr:nvCxnSpPr>
        <xdr:cNvPr id="187" name="直線コネクタ 186"/>
        <xdr:cNvCxnSpPr/>
      </xdr:nvCxnSpPr>
      <xdr:spPr>
        <a:xfrm>
          <a:off x="3429000" y="10124803"/>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88" name="楕円 187"/>
        <xdr:cNvSpPr/>
      </xdr:nvSpPr>
      <xdr:spPr>
        <a:xfrm>
          <a:off x="257175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47353</xdr:rowOff>
    </xdr:to>
    <xdr:cxnSp macro="">
      <xdr:nvCxnSpPr>
        <xdr:cNvPr id="189" name="直線コネクタ 188"/>
        <xdr:cNvCxnSpPr/>
      </xdr:nvCxnSpPr>
      <xdr:spPr>
        <a:xfrm>
          <a:off x="2622550" y="10088880"/>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90" name="楕円 189"/>
        <xdr:cNvSpPr/>
      </xdr:nvSpPr>
      <xdr:spPr>
        <a:xfrm>
          <a:off x="1778000" y="10064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31024</xdr:rowOff>
    </xdr:to>
    <xdr:cxnSp macro="">
      <xdr:nvCxnSpPr>
        <xdr:cNvPr id="191" name="直線コネクタ 190"/>
        <xdr:cNvCxnSpPr/>
      </xdr:nvCxnSpPr>
      <xdr:spPr>
        <a:xfrm flipV="1">
          <a:off x="1828800" y="10088880"/>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2" name="楕円 191"/>
        <xdr:cNvSpPr/>
      </xdr:nvSpPr>
      <xdr:spPr>
        <a:xfrm>
          <a:off x="984250" y="100378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31024</xdr:rowOff>
    </xdr:to>
    <xdr:cxnSp macro="">
      <xdr:nvCxnSpPr>
        <xdr:cNvPr id="193" name="直線コネクタ 192"/>
        <xdr:cNvCxnSpPr/>
      </xdr:nvCxnSpPr>
      <xdr:spPr>
        <a:xfrm>
          <a:off x="1028700" y="10082349"/>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194" name="n_1aveValue【体育館・プール】&#10;有形固定資産減価償却率"/>
        <xdr:cNvSpPr txBox="1"/>
      </xdr:nvSpPr>
      <xdr:spPr>
        <a:xfrm>
          <a:off x="3239144" y="1022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195" name="n_2aveValue【体育館・プール】&#10;有形固定資産減価償却率"/>
        <xdr:cNvSpPr txBox="1"/>
      </xdr:nvSpPr>
      <xdr:spPr>
        <a:xfrm>
          <a:off x="2439044" y="1020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96" name="n_3aveValue【体育館・プール】&#10;有形固定資産減価償却率"/>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197" name="n_4aveValue【体育館・プール】&#10;有形固定資産減価償却率"/>
        <xdr:cNvSpPr txBox="1"/>
      </xdr:nvSpPr>
      <xdr:spPr>
        <a:xfrm>
          <a:off x="85154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114680</xdr:rowOff>
    </xdr:from>
    <xdr:ext cx="405111" cy="259045"/>
    <xdr:sp macro="" textlink="">
      <xdr:nvSpPr>
        <xdr:cNvPr id="198" name="n_1mainValue【体育館・プール】&#10;有形固定資産減価償却率"/>
        <xdr:cNvSpPr txBox="1"/>
      </xdr:nvSpPr>
      <xdr:spPr>
        <a:xfrm>
          <a:off x="3239144" y="986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9" name="n_2mainValue【体育館・プール】&#10;有形固定資産減価償却率"/>
        <xdr:cNvSpPr txBox="1"/>
      </xdr:nvSpPr>
      <xdr:spPr>
        <a:xfrm>
          <a:off x="2439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200" name="n_3mainValue【体育館・プール】&#10;有形固定資産減価償却率"/>
        <xdr:cNvSpPr txBox="1"/>
      </xdr:nvSpPr>
      <xdr:spPr>
        <a:xfrm>
          <a:off x="1645294" y="1015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72226</xdr:rowOff>
    </xdr:from>
    <xdr:ext cx="405111" cy="259045"/>
    <xdr:sp macro="" textlink="">
      <xdr:nvSpPr>
        <xdr:cNvPr id="201" name="n_4mainValue【体育館・プール】&#10;有形固定資産減価償却率"/>
        <xdr:cNvSpPr txBox="1"/>
      </xdr:nvSpPr>
      <xdr:spPr>
        <a:xfrm>
          <a:off x="851544" y="981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25" name="直線コネクタ 224"/>
        <xdr:cNvCxnSpPr/>
      </xdr:nvCxnSpPr>
      <xdr:spPr>
        <a:xfrm flipV="1">
          <a:off x="9429115" y="919226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26" name="【体育館・プール】&#10;一人当たり面積最小値テキスト"/>
        <xdr:cNvSpPr txBox="1"/>
      </xdr:nvSpPr>
      <xdr:spPr>
        <a:xfrm>
          <a:off x="946785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27" name="直線コネクタ 226"/>
        <xdr:cNvCxnSpPr/>
      </xdr:nvCxnSpPr>
      <xdr:spPr>
        <a:xfrm>
          <a:off x="9359900" y="1055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28" name="【体育館・プール】&#10;一人当たり面積最大値テキスト"/>
        <xdr:cNvSpPr txBox="1"/>
      </xdr:nvSpPr>
      <xdr:spPr>
        <a:xfrm>
          <a:off x="9467850" y="897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29" name="直線コネクタ 228"/>
        <xdr:cNvCxnSpPr/>
      </xdr:nvCxnSpPr>
      <xdr:spPr>
        <a:xfrm>
          <a:off x="9359900" y="9192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0" name="【体育館・プール】&#10;一人当たり面積平均値テキスト"/>
        <xdr:cNvSpPr txBox="1"/>
      </xdr:nvSpPr>
      <xdr:spPr>
        <a:xfrm>
          <a:off x="9467850" y="1004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1" name="フローチャート: 判断 230"/>
        <xdr:cNvSpPr/>
      </xdr:nvSpPr>
      <xdr:spPr>
        <a:xfrm>
          <a:off x="9398000" y="10069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2" name="フローチャート: 判断 231"/>
        <xdr:cNvSpPr/>
      </xdr:nvSpPr>
      <xdr:spPr>
        <a:xfrm>
          <a:off x="86360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3" name="フローチャート: 判断 232"/>
        <xdr:cNvSpPr/>
      </xdr:nvSpPr>
      <xdr:spPr>
        <a:xfrm>
          <a:off x="7842250" y="1011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34" name="フローチャート: 判断 233"/>
        <xdr:cNvSpPr/>
      </xdr:nvSpPr>
      <xdr:spPr>
        <a:xfrm>
          <a:off x="702945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35" name="フローチャート: 判断 234"/>
        <xdr:cNvSpPr/>
      </xdr:nvSpPr>
      <xdr:spPr>
        <a:xfrm>
          <a:off x="62357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116840</xdr:rowOff>
    </xdr:from>
    <xdr:to>
      <xdr:col>55</xdr:col>
      <xdr:colOff>50800</xdr:colOff>
      <xdr:row>60</xdr:row>
      <xdr:rowOff>46990</xdr:rowOff>
    </xdr:to>
    <xdr:sp macro="" textlink="">
      <xdr:nvSpPr>
        <xdr:cNvPr id="241" name="楕円 240"/>
        <xdr:cNvSpPr/>
      </xdr:nvSpPr>
      <xdr:spPr>
        <a:xfrm>
          <a:off x="9398000" y="986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139717</xdr:rowOff>
    </xdr:from>
    <xdr:ext cx="469744" cy="259045"/>
    <xdr:sp macro="" textlink="">
      <xdr:nvSpPr>
        <xdr:cNvPr id="242" name="【体育館・プール】&#10;一人当たり面積該当値テキスト"/>
        <xdr:cNvSpPr txBox="1"/>
      </xdr:nvSpPr>
      <xdr:spPr>
        <a:xfrm>
          <a:off x="9467850"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133350</xdr:rowOff>
    </xdr:from>
    <xdr:to>
      <xdr:col>50</xdr:col>
      <xdr:colOff>165100</xdr:colOff>
      <xdr:row>60</xdr:row>
      <xdr:rowOff>63500</xdr:rowOff>
    </xdr:to>
    <xdr:sp macro="" textlink="">
      <xdr:nvSpPr>
        <xdr:cNvPr id="243" name="楕円 242"/>
        <xdr:cNvSpPr/>
      </xdr:nvSpPr>
      <xdr:spPr>
        <a:xfrm>
          <a:off x="8636000" y="988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167640</xdr:rowOff>
    </xdr:from>
    <xdr:to>
      <xdr:col>55</xdr:col>
      <xdr:colOff>0</xdr:colOff>
      <xdr:row>60</xdr:row>
      <xdr:rowOff>12700</xdr:rowOff>
    </xdr:to>
    <xdr:cxnSp macro="">
      <xdr:nvCxnSpPr>
        <xdr:cNvPr id="244" name="直線コネクタ 243"/>
        <xdr:cNvCxnSpPr/>
      </xdr:nvCxnSpPr>
      <xdr:spPr>
        <a:xfrm flipV="1">
          <a:off x="8686800" y="9914890"/>
          <a:ext cx="74295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144780</xdr:rowOff>
    </xdr:from>
    <xdr:to>
      <xdr:col>46</xdr:col>
      <xdr:colOff>38100</xdr:colOff>
      <xdr:row>60</xdr:row>
      <xdr:rowOff>74930</xdr:rowOff>
    </xdr:to>
    <xdr:sp macro="" textlink="">
      <xdr:nvSpPr>
        <xdr:cNvPr id="245" name="楕円 244"/>
        <xdr:cNvSpPr/>
      </xdr:nvSpPr>
      <xdr:spPr>
        <a:xfrm>
          <a:off x="7842250" y="9892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12700</xdr:rowOff>
    </xdr:from>
    <xdr:to>
      <xdr:col>50</xdr:col>
      <xdr:colOff>114300</xdr:colOff>
      <xdr:row>60</xdr:row>
      <xdr:rowOff>24130</xdr:rowOff>
    </xdr:to>
    <xdr:cxnSp macro="">
      <xdr:nvCxnSpPr>
        <xdr:cNvPr id="246" name="直線コネクタ 245"/>
        <xdr:cNvCxnSpPr/>
      </xdr:nvCxnSpPr>
      <xdr:spPr>
        <a:xfrm flipV="1">
          <a:off x="7886700" y="992505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156210</xdr:rowOff>
    </xdr:from>
    <xdr:to>
      <xdr:col>41</xdr:col>
      <xdr:colOff>101600</xdr:colOff>
      <xdr:row>60</xdr:row>
      <xdr:rowOff>86360</xdr:rowOff>
    </xdr:to>
    <xdr:sp macro="" textlink="">
      <xdr:nvSpPr>
        <xdr:cNvPr id="247" name="楕円 246"/>
        <xdr:cNvSpPr/>
      </xdr:nvSpPr>
      <xdr:spPr>
        <a:xfrm>
          <a:off x="7029450" y="9903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24130</xdr:rowOff>
    </xdr:from>
    <xdr:to>
      <xdr:col>45</xdr:col>
      <xdr:colOff>177800</xdr:colOff>
      <xdr:row>60</xdr:row>
      <xdr:rowOff>35560</xdr:rowOff>
    </xdr:to>
    <xdr:cxnSp macro="">
      <xdr:nvCxnSpPr>
        <xdr:cNvPr id="248" name="直線コネクタ 247"/>
        <xdr:cNvCxnSpPr/>
      </xdr:nvCxnSpPr>
      <xdr:spPr>
        <a:xfrm flipV="1">
          <a:off x="7080250" y="993648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81280</xdr:rowOff>
    </xdr:from>
    <xdr:to>
      <xdr:col>36</xdr:col>
      <xdr:colOff>165100</xdr:colOff>
      <xdr:row>61</xdr:row>
      <xdr:rowOff>11430</xdr:rowOff>
    </xdr:to>
    <xdr:sp macro="" textlink="">
      <xdr:nvSpPr>
        <xdr:cNvPr id="249" name="楕円 248"/>
        <xdr:cNvSpPr/>
      </xdr:nvSpPr>
      <xdr:spPr>
        <a:xfrm>
          <a:off x="6235700" y="9993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35560</xdr:rowOff>
    </xdr:from>
    <xdr:to>
      <xdr:col>41</xdr:col>
      <xdr:colOff>50800</xdr:colOff>
      <xdr:row>60</xdr:row>
      <xdr:rowOff>132080</xdr:rowOff>
    </xdr:to>
    <xdr:cxnSp macro="">
      <xdr:nvCxnSpPr>
        <xdr:cNvPr id="250" name="直線コネクタ 249"/>
        <xdr:cNvCxnSpPr/>
      </xdr:nvCxnSpPr>
      <xdr:spPr>
        <a:xfrm flipV="1">
          <a:off x="6286500" y="9947910"/>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1" name="n_1aveValue【体育館・プール】&#10;一人当たり面積"/>
        <xdr:cNvSpPr txBox="1"/>
      </xdr:nvSpPr>
      <xdr:spPr>
        <a:xfrm>
          <a:off x="845827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2" name="n_2aveValue【体育館・プール】&#10;一人当たり面積"/>
        <xdr:cNvSpPr txBox="1"/>
      </xdr:nvSpPr>
      <xdr:spPr>
        <a:xfrm>
          <a:off x="76772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3" name="n_3aveValue【体育館・プール】&#10;一人当たり面積"/>
        <xdr:cNvSpPr txBox="1"/>
      </xdr:nvSpPr>
      <xdr:spPr>
        <a:xfrm>
          <a:off x="6864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54" name="n_4aveValue【体育館・プール】&#10;一人当たり面積"/>
        <xdr:cNvSpPr txBox="1"/>
      </xdr:nvSpPr>
      <xdr:spPr>
        <a:xfrm>
          <a:off x="607067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80027</xdr:rowOff>
    </xdr:from>
    <xdr:ext cx="469744" cy="259045"/>
    <xdr:sp macro="" textlink="">
      <xdr:nvSpPr>
        <xdr:cNvPr id="255" name="n_1mainValue【体育館・プール】&#10;一人当たり面積"/>
        <xdr:cNvSpPr txBox="1"/>
      </xdr:nvSpPr>
      <xdr:spPr>
        <a:xfrm>
          <a:off x="8458277"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91457</xdr:rowOff>
    </xdr:from>
    <xdr:ext cx="469744" cy="259045"/>
    <xdr:sp macro="" textlink="">
      <xdr:nvSpPr>
        <xdr:cNvPr id="256" name="n_2mainValue【体育館・プール】&#10;一人当たり面積"/>
        <xdr:cNvSpPr txBox="1"/>
      </xdr:nvSpPr>
      <xdr:spPr>
        <a:xfrm>
          <a:off x="7677227"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102887</xdr:rowOff>
    </xdr:from>
    <xdr:ext cx="469744" cy="259045"/>
    <xdr:sp macro="" textlink="">
      <xdr:nvSpPr>
        <xdr:cNvPr id="257" name="n_3mainValue【体育館・プール】&#10;一人当たり面積"/>
        <xdr:cNvSpPr txBox="1"/>
      </xdr:nvSpPr>
      <xdr:spPr>
        <a:xfrm>
          <a:off x="6864427" y="968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27957</xdr:rowOff>
    </xdr:from>
    <xdr:ext cx="469744" cy="259045"/>
    <xdr:sp macro="" textlink="">
      <xdr:nvSpPr>
        <xdr:cNvPr id="258" name="n_4mainValue【体育館・プール】&#10;一人当たり面積"/>
        <xdr:cNvSpPr txBox="1"/>
      </xdr:nvSpPr>
      <xdr:spPr>
        <a:xfrm>
          <a:off x="607067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1" name="直線コネクタ 280"/>
        <xdr:cNvCxnSpPr/>
      </xdr:nvCxnSpPr>
      <xdr:spPr>
        <a:xfrm flipV="1">
          <a:off x="4177665" y="1283258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福祉施設】&#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84" name="【福祉施設】&#10;有形固定資産減価償却率最大値テキスト"/>
        <xdr:cNvSpPr txBox="1"/>
      </xdr:nvSpPr>
      <xdr:spPr>
        <a:xfrm>
          <a:off x="4216400" y="1261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85" name="直線コネクタ 284"/>
        <xdr:cNvCxnSpPr/>
      </xdr:nvCxnSpPr>
      <xdr:spPr>
        <a:xfrm>
          <a:off x="4108450" y="12832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86" name="【福祉施設】&#10;有形固定資産減価償却率平均値テキスト"/>
        <xdr:cNvSpPr txBox="1"/>
      </xdr:nvSpPr>
      <xdr:spPr>
        <a:xfrm>
          <a:off x="4216400" y="13393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87" name="フローチャート: 判断 286"/>
        <xdr:cNvSpPr/>
      </xdr:nvSpPr>
      <xdr:spPr>
        <a:xfrm>
          <a:off x="4127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88" name="フローチャート: 判断 287"/>
        <xdr:cNvSpPr/>
      </xdr:nvSpPr>
      <xdr:spPr>
        <a:xfrm>
          <a:off x="3384550" y="13451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89" name="フローチャート: 判断 288"/>
        <xdr:cNvSpPr/>
      </xdr:nvSpPr>
      <xdr:spPr>
        <a:xfrm>
          <a:off x="257175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0" name="フローチャート: 判断 289"/>
        <xdr:cNvSpPr/>
      </xdr:nvSpPr>
      <xdr:spPr>
        <a:xfrm>
          <a:off x="17780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1" name="フローチャート: 判断 290"/>
        <xdr:cNvSpPr/>
      </xdr:nvSpPr>
      <xdr:spPr>
        <a:xfrm>
          <a:off x="984250" y="13261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297" name="楕円 296"/>
        <xdr:cNvSpPr/>
      </xdr:nvSpPr>
      <xdr:spPr>
        <a:xfrm>
          <a:off x="4127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67327</xdr:rowOff>
    </xdr:from>
    <xdr:ext cx="405111" cy="259045"/>
    <xdr:sp macro="" textlink="">
      <xdr:nvSpPr>
        <xdr:cNvPr id="298" name="【福祉施設】&#10;有形固定資産減価償却率該当値テキスト"/>
        <xdr:cNvSpPr txBox="1"/>
      </xdr:nvSpPr>
      <xdr:spPr>
        <a:xfrm>
          <a:off x="421640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99" name="楕円 298"/>
        <xdr:cNvSpPr/>
      </xdr:nvSpPr>
      <xdr:spPr>
        <a:xfrm>
          <a:off x="3384550" y="1287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79</xdr:row>
      <xdr:rowOff>95250</xdr:rowOff>
    </xdr:to>
    <xdr:cxnSp macro="">
      <xdr:nvCxnSpPr>
        <xdr:cNvPr id="300" name="直線コネクタ 299"/>
        <xdr:cNvCxnSpPr/>
      </xdr:nvCxnSpPr>
      <xdr:spPr>
        <a:xfrm>
          <a:off x="3429000" y="12922250"/>
          <a:ext cx="7493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01" name="n_1aveValue【福祉施設】&#10;有形固定資産減価償却率"/>
        <xdr:cNvSpPr txBox="1"/>
      </xdr:nvSpPr>
      <xdr:spPr>
        <a:xfrm>
          <a:off x="3239144" y="135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02" name="n_2aveValue【福祉施設】&#10;有形固定資産減価償却率"/>
        <xdr:cNvSpPr txBox="1"/>
      </xdr:nvSpPr>
      <xdr:spPr>
        <a:xfrm>
          <a:off x="2439044" y="1317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03" name="n_3aveValue【福祉施設】&#10;有形固定資産減価償却率"/>
        <xdr:cNvSpPr txBox="1"/>
      </xdr:nvSpPr>
      <xdr:spPr>
        <a:xfrm>
          <a:off x="16452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04" name="n_4aveValue【福祉施設】&#10;有形固定資産減価償却率"/>
        <xdr:cNvSpPr txBox="1"/>
      </xdr:nvSpPr>
      <xdr:spPr>
        <a:xfrm>
          <a:off x="851544" y="1304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105427</xdr:rowOff>
    </xdr:from>
    <xdr:ext cx="405111" cy="259045"/>
    <xdr:sp macro="" textlink="">
      <xdr:nvSpPr>
        <xdr:cNvPr id="305" name="n_1mainValue【福祉施設】&#10;有形固定資産減価償却率"/>
        <xdr:cNvSpPr txBox="1"/>
      </xdr:nvSpPr>
      <xdr:spPr>
        <a:xfrm>
          <a:off x="3239144" y="1265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29" name="直線コネクタ 328"/>
        <xdr:cNvCxnSpPr/>
      </xdr:nvCxnSpPr>
      <xdr:spPr>
        <a:xfrm flipV="1">
          <a:off x="9429115" y="12797789"/>
          <a:ext cx="0" cy="1506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0" name="【福祉施設】&#10;一人当たり面積最小値テキスト"/>
        <xdr:cNvSpPr txBox="1"/>
      </xdr:nvSpPr>
      <xdr:spPr>
        <a:xfrm>
          <a:off x="946785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1" name="直線コネクタ 330"/>
        <xdr:cNvCxnSpPr/>
      </xdr:nvCxnSpPr>
      <xdr:spPr>
        <a:xfrm>
          <a:off x="935990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32" name="【福祉施設】&#10;一人当たり面積最大値テキスト"/>
        <xdr:cNvSpPr txBox="1"/>
      </xdr:nvSpPr>
      <xdr:spPr>
        <a:xfrm>
          <a:off x="9467850" y="1257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33" name="直線コネクタ 332"/>
        <xdr:cNvCxnSpPr/>
      </xdr:nvCxnSpPr>
      <xdr:spPr>
        <a:xfrm>
          <a:off x="9359900" y="12797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34" name="【福祉施設】&#10;一人当たり面積平均値テキスト"/>
        <xdr:cNvSpPr txBox="1"/>
      </xdr:nvSpPr>
      <xdr:spPr>
        <a:xfrm>
          <a:off x="9467850" y="138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35" name="フローチャート: 判断 334"/>
        <xdr:cNvSpPr/>
      </xdr:nvSpPr>
      <xdr:spPr>
        <a:xfrm>
          <a:off x="9398000" y="140182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36" name="フローチャート: 判断 335"/>
        <xdr:cNvSpPr/>
      </xdr:nvSpPr>
      <xdr:spPr>
        <a:xfrm>
          <a:off x="8636000" y="14034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37" name="フローチャート: 判断 336"/>
        <xdr:cNvSpPr/>
      </xdr:nvSpPr>
      <xdr:spPr>
        <a:xfrm>
          <a:off x="7842250" y="1401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38" name="フローチャート: 判断 337"/>
        <xdr:cNvSpPr/>
      </xdr:nvSpPr>
      <xdr:spPr>
        <a:xfrm>
          <a:off x="7029450" y="140373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39" name="フローチャート: 判断 338"/>
        <xdr:cNvSpPr/>
      </xdr:nvSpPr>
      <xdr:spPr>
        <a:xfrm>
          <a:off x="6235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45" name="楕円 344"/>
        <xdr:cNvSpPr/>
      </xdr:nvSpPr>
      <xdr:spPr>
        <a:xfrm>
          <a:off x="9398000" y="14156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46" name="【福祉施設】&#10;一人当たり面積該当値テキスト"/>
        <xdr:cNvSpPr txBox="1"/>
      </xdr:nvSpPr>
      <xdr:spPr>
        <a:xfrm>
          <a:off x="9467850" y="140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119380</xdr:rowOff>
    </xdr:from>
    <xdr:to>
      <xdr:col>50</xdr:col>
      <xdr:colOff>165100</xdr:colOff>
      <xdr:row>86</xdr:row>
      <xdr:rowOff>49530</xdr:rowOff>
    </xdr:to>
    <xdr:sp macro="" textlink="">
      <xdr:nvSpPr>
        <xdr:cNvPr id="347" name="楕円 346"/>
        <xdr:cNvSpPr/>
      </xdr:nvSpPr>
      <xdr:spPr>
        <a:xfrm>
          <a:off x="8636000" y="1415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170180</xdr:rowOff>
    </xdr:to>
    <xdr:cxnSp macro="">
      <xdr:nvCxnSpPr>
        <xdr:cNvPr id="348" name="直線コネクタ 347"/>
        <xdr:cNvCxnSpPr/>
      </xdr:nvCxnSpPr>
      <xdr:spPr>
        <a:xfrm flipV="1">
          <a:off x="8686800" y="142074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9" name="n_1aveValue【福祉施設】&#10;一人当たり面積"/>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50" name="n_2aveValue【福祉施設】&#10;一人当たり面積"/>
        <xdr:cNvSpPr txBox="1"/>
      </xdr:nvSpPr>
      <xdr:spPr>
        <a:xfrm>
          <a:off x="7677227" y="137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51" name="n_3aveValue【福祉施設】&#10;一人当たり面積"/>
        <xdr:cNvSpPr txBox="1"/>
      </xdr:nvSpPr>
      <xdr:spPr>
        <a:xfrm>
          <a:off x="6864427"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52" name="n_4aveValue【福祉施設】&#10;一人当たり面積"/>
        <xdr:cNvSpPr txBox="1"/>
      </xdr:nvSpPr>
      <xdr:spPr>
        <a:xfrm>
          <a:off x="607067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40657</xdr:rowOff>
    </xdr:from>
    <xdr:ext cx="469744" cy="259045"/>
    <xdr:sp macro="" textlink="">
      <xdr:nvSpPr>
        <xdr:cNvPr id="353" name="n_1mainValue【福祉施設】&#10;一人当たり面積"/>
        <xdr:cNvSpPr txBox="1"/>
      </xdr:nvSpPr>
      <xdr:spPr>
        <a:xfrm>
          <a:off x="845827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95" name="直線コネクタ 394"/>
        <xdr:cNvCxnSpPr/>
      </xdr:nvCxnSpPr>
      <xdr:spPr>
        <a:xfrm flipV="1">
          <a:off x="14699614" y="5653496"/>
          <a:ext cx="0" cy="137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98" name="【一般廃棄物処理施設】&#10;有形固定資産減価償却率最大値テキスト"/>
        <xdr:cNvSpPr txBox="1"/>
      </xdr:nvSpPr>
      <xdr:spPr>
        <a:xfrm>
          <a:off x="1473835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99" name="直線コネクタ 398"/>
        <xdr:cNvCxnSpPr/>
      </xdr:nvCxnSpPr>
      <xdr:spPr>
        <a:xfrm>
          <a:off x="146113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00" name="【一般廃棄物処理施設】&#10;有形固定資産減価償却率平均値テキスト"/>
        <xdr:cNvSpPr txBox="1"/>
      </xdr:nvSpPr>
      <xdr:spPr>
        <a:xfrm>
          <a:off x="14738350" y="6372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01" name="フローチャート: 判断 400"/>
        <xdr:cNvSpPr/>
      </xdr:nvSpPr>
      <xdr:spPr>
        <a:xfrm>
          <a:off x="14649450" y="63937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02" name="フローチャート: 判断 401"/>
        <xdr:cNvSpPr/>
      </xdr:nvSpPr>
      <xdr:spPr>
        <a:xfrm>
          <a:off x="13887450" y="6432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03" name="フローチャート: 判断 402"/>
        <xdr:cNvSpPr/>
      </xdr:nvSpPr>
      <xdr:spPr>
        <a:xfrm>
          <a:off x="130937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04" name="フローチャート: 判断 403"/>
        <xdr:cNvSpPr/>
      </xdr:nvSpPr>
      <xdr:spPr>
        <a:xfrm>
          <a:off x="12299950" y="6449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05" name="フローチャート: 判断 404"/>
        <xdr:cNvSpPr/>
      </xdr:nvSpPr>
      <xdr:spPr>
        <a:xfrm>
          <a:off x="11487150" y="645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11" name="楕円 410"/>
        <xdr:cNvSpPr/>
      </xdr:nvSpPr>
      <xdr:spPr>
        <a:xfrm>
          <a:off x="14649450" y="63104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53176</xdr:rowOff>
    </xdr:from>
    <xdr:ext cx="405111" cy="259045"/>
    <xdr:sp macro="" textlink="">
      <xdr:nvSpPr>
        <xdr:cNvPr id="412" name="【一般廃棄物処理施設】&#10;有形固定資産減価償却率該当値テキスト"/>
        <xdr:cNvSpPr txBox="1"/>
      </xdr:nvSpPr>
      <xdr:spPr>
        <a:xfrm>
          <a:off x="1473835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413" name="楕円 412"/>
        <xdr:cNvSpPr/>
      </xdr:nvSpPr>
      <xdr:spPr>
        <a:xfrm>
          <a:off x="13887450" y="62645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28847</xdr:rowOff>
    </xdr:from>
    <xdr:to>
      <xdr:col>85</xdr:col>
      <xdr:colOff>127000</xdr:colOff>
      <xdr:row>38</xdr:row>
      <xdr:rowOff>81099</xdr:rowOff>
    </xdr:to>
    <xdr:cxnSp macro="">
      <xdr:nvCxnSpPr>
        <xdr:cNvPr id="414" name="直線コネクタ 413"/>
        <xdr:cNvCxnSpPr/>
      </xdr:nvCxnSpPr>
      <xdr:spPr>
        <a:xfrm>
          <a:off x="13938250" y="6308997"/>
          <a:ext cx="762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15" name="楕円 414"/>
        <xdr:cNvSpPr/>
      </xdr:nvSpPr>
      <xdr:spPr>
        <a:xfrm>
          <a:off x="13093700" y="6251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28847</xdr:rowOff>
    </xdr:to>
    <xdr:cxnSp macro="">
      <xdr:nvCxnSpPr>
        <xdr:cNvPr id="416" name="直線コネクタ 415"/>
        <xdr:cNvCxnSpPr/>
      </xdr:nvCxnSpPr>
      <xdr:spPr>
        <a:xfrm>
          <a:off x="13144500" y="6295934"/>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417" name="楕円 416"/>
        <xdr:cNvSpPr/>
      </xdr:nvSpPr>
      <xdr:spPr>
        <a:xfrm>
          <a:off x="12299950" y="6212296"/>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15784</xdr:rowOff>
    </xdr:to>
    <xdr:cxnSp macro="">
      <xdr:nvCxnSpPr>
        <xdr:cNvPr id="418" name="直線コネクタ 417"/>
        <xdr:cNvCxnSpPr/>
      </xdr:nvCxnSpPr>
      <xdr:spPr>
        <a:xfrm>
          <a:off x="12344400" y="6263096"/>
          <a:ext cx="8001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167459</xdr:rowOff>
    </xdr:from>
    <xdr:to>
      <xdr:col>67</xdr:col>
      <xdr:colOff>101600</xdr:colOff>
      <xdr:row>38</xdr:row>
      <xdr:rowOff>97609</xdr:rowOff>
    </xdr:to>
    <xdr:sp macro="" textlink="">
      <xdr:nvSpPr>
        <xdr:cNvPr id="419" name="楕円 418"/>
        <xdr:cNvSpPr/>
      </xdr:nvSpPr>
      <xdr:spPr>
        <a:xfrm>
          <a:off x="11487150" y="62825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148046</xdr:rowOff>
    </xdr:from>
    <xdr:to>
      <xdr:col>71</xdr:col>
      <xdr:colOff>177800</xdr:colOff>
      <xdr:row>38</xdr:row>
      <xdr:rowOff>46809</xdr:rowOff>
    </xdr:to>
    <xdr:cxnSp macro="">
      <xdr:nvCxnSpPr>
        <xdr:cNvPr id="420" name="直線コネクタ 419"/>
        <xdr:cNvCxnSpPr/>
      </xdr:nvCxnSpPr>
      <xdr:spPr>
        <a:xfrm flipV="1">
          <a:off x="11537950" y="6263096"/>
          <a:ext cx="80645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421" name="n_1aveValue【一般廃棄物処理施設】&#10;有形固定資産減価償却率"/>
        <xdr:cNvSpPr txBox="1"/>
      </xdr:nvSpPr>
      <xdr:spPr>
        <a:xfrm>
          <a:off x="13742044" y="651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22" name="n_2aveValue【一般廃棄物処理施設】&#10;有形固定資産減価償却率"/>
        <xdr:cNvSpPr txBox="1"/>
      </xdr:nvSpPr>
      <xdr:spPr>
        <a:xfrm>
          <a:off x="1296099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23" name="n_3aveValue【一般廃棄物処理施設】&#10;有形固定資産減価償却率"/>
        <xdr:cNvSpPr txBox="1"/>
      </xdr:nvSpPr>
      <xdr:spPr>
        <a:xfrm>
          <a:off x="12167244"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24" name="n_4aveValue【一般廃棄物処理施設】&#10;有形固定資産減価償却率"/>
        <xdr:cNvSpPr txBox="1"/>
      </xdr:nvSpPr>
      <xdr:spPr>
        <a:xfrm>
          <a:off x="11354444" y="654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96174</xdr:rowOff>
    </xdr:from>
    <xdr:ext cx="405111" cy="259045"/>
    <xdr:sp macro="" textlink="">
      <xdr:nvSpPr>
        <xdr:cNvPr id="425" name="n_1mainValue【一般廃棄物処理施設】&#10;有形固定資産減価償却率"/>
        <xdr:cNvSpPr txBox="1"/>
      </xdr:nvSpPr>
      <xdr:spPr>
        <a:xfrm>
          <a:off x="13742044" y="604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26" name="n_2mainValue【一般廃棄物処理施設】&#10;有形固定資産減価償却率"/>
        <xdr:cNvSpPr txBox="1"/>
      </xdr:nvSpPr>
      <xdr:spPr>
        <a:xfrm>
          <a:off x="12960994" y="603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43923</xdr:rowOff>
    </xdr:from>
    <xdr:ext cx="405111" cy="259045"/>
    <xdr:sp macro="" textlink="">
      <xdr:nvSpPr>
        <xdr:cNvPr id="427" name="n_3mainValue【一般廃棄物処理施設】&#10;有形固定資産減価償却率"/>
        <xdr:cNvSpPr txBox="1"/>
      </xdr:nvSpPr>
      <xdr:spPr>
        <a:xfrm>
          <a:off x="12167244" y="5993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114135</xdr:rowOff>
    </xdr:from>
    <xdr:ext cx="405111" cy="259045"/>
    <xdr:sp macro="" textlink="">
      <xdr:nvSpPr>
        <xdr:cNvPr id="428" name="n_4mainValue【一般廃棄物処理施設】&#10;有形固定資産減価償却率"/>
        <xdr:cNvSpPr txBox="1"/>
      </xdr:nvSpPr>
      <xdr:spPr>
        <a:xfrm>
          <a:off x="11354444" y="606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50" name="直線コネクタ 449"/>
        <xdr:cNvCxnSpPr/>
      </xdr:nvCxnSpPr>
      <xdr:spPr>
        <a:xfrm flipV="1">
          <a:off x="19951064" y="5750238"/>
          <a:ext cx="0" cy="1153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51" name="【一般廃棄物処理施設】&#10;一人当たり有形固定資産（償却資産）額最小値テキスト"/>
        <xdr:cNvSpPr txBox="1"/>
      </xdr:nvSpPr>
      <xdr:spPr>
        <a:xfrm>
          <a:off x="19989800" y="69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52" name="直線コネクタ 451"/>
        <xdr:cNvCxnSpPr/>
      </xdr:nvCxnSpPr>
      <xdr:spPr>
        <a:xfrm>
          <a:off x="19881850" y="6903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53" name="【一般廃棄物処理施設】&#10;一人当たり有形固定資産（償却資産）額最大値テキスト"/>
        <xdr:cNvSpPr txBox="1"/>
      </xdr:nvSpPr>
      <xdr:spPr>
        <a:xfrm>
          <a:off x="19989800" y="553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54" name="直線コネクタ 453"/>
        <xdr:cNvCxnSpPr/>
      </xdr:nvCxnSpPr>
      <xdr:spPr>
        <a:xfrm>
          <a:off x="19881850" y="5750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55" name="【一般廃棄物処理施設】&#10;一人当たり有形固定資産（償却資産）額平均値テキスト"/>
        <xdr:cNvSpPr txBox="1"/>
      </xdr:nvSpPr>
      <xdr:spPr>
        <a:xfrm>
          <a:off x="19989800" y="636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56" name="フローチャート: 判断 455"/>
        <xdr:cNvSpPr/>
      </xdr:nvSpPr>
      <xdr:spPr>
        <a:xfrm>
          <a:off x="19900900" y="650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57" name="フローチャート: 判断 456"/>
        <xdr:cNvSpPr/>
      </xdr:nvSpPr>
      <xdr:spPr>
        <a:xfrm>
          <a:off x="19157950" y="65233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58" name="フローチャート: 判断 457"/>
        <xdr:cNvSpPr/>
      </xdr:nvSpPr>
      <xdr:spPr>
        <a:xfrm>
          <a:off x="18345150" y="65338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59" name="フローチャート: 判断 458"/>
        <xdr:cNvSpPr/>
      </xdr:nvSpPr>
      <xdr:spPr>
        <a:xfrm>
          <a:off x="17551400" y="6543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60" name="フローチャート: 判断 459"/>
        <xdr:cNvSpPr/>
      </xdr:nvSpPr>
      <xdr:spPr>
        <a:xfrm>
          <a:off x="16757650" y="655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100939</xdr:rowOff>
    </xdr:from>
    <xdr:to>
      <xdr:col>116</xdr:col>
      <xdr:colOff>114300</xdr:colOff>
      <xdr:row>41</xdr:row>
      <xdr:rowOff>31089</xdr:rowOff>
    </xdr:to>
    <xdr:sp macro="" textlink="">
      <xdr:nvSpPr>
        <xdr:cNvPr id="466" name="楕円 465"/>
        <xdr:cNvSpPr/>
      </xdr:nvSpPr>
      <xdr:spPr>
        <a:xfrm>
          <a:off x="19900900" y="6711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79366</xdr:rowOff>
    </xdr:from>
    <xdr:ext cx="534377" cy="259045"/>
    <xdr:sp macro="" textlink="">
      <xdr:nvSpPr>
        <xdr:cNvPr id="467" name="【一般廃棄物処理施設】&#10;一人当たり有形固定資産（償却資産）額該当値テキスト"/>
        <xdr:cNvSpPr txBox="1"/>
      </xdr:nvSpPr>
      <xdr:spPr>
        <a:xfrm>
          <a:off x="19989800" y="668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105643</xdr:rowOff>
    </xdr:from>
    <xdr:to>
      <xdr:col>112</xdr:col>
      <xdr:colOff>38100</xdr:colOff>
      <xdr:row>41</xdr:row>
      <xdr:rowOff>35793</xdr:rowOff>
    </xdr:to>
    <xdr:sp macro="" textlink="">
      <xdr:nvSpPr>
        <xdr:cNvPr id="468" name="楕円 467"/>
        <xdr:cNvSpPr/>
      </xdr:nvSpPr>
      <xdr:spPr>
        <a:xfrm>
          <a:off x="19157950" y="67159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151739</xdr:rowOff>
    </xdr:from>
    <xdr:to>
      <xdr:col>116</xdr:col>
      <xdr:colOff>63500</xdr:colOff>
      <xdr:row>40</xdr:row>
      <xdr:rowOff>156443</xdr:rowOff>
    </xdr:to>
    <xdr:cxnSp macro="">
      <xdr:nvCxnSpPr>
        <xdr:cNvPr id="469" name="直線コネクタ 468"/>
        <xdr:cNvCxnSpPr/>
      </xdr:nvCxnSpPr>
      <xdr:spPr>
        <a:xfrm flipV="1">
          <a:off x="19202400" y="6762089"/>
          <a:ext cx="7493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114897</xdr:rowOff>
    </xdr:from>
    <xdr:to>
      <xdr:col>107</xdr:col>
      <xdr:colOff>101600</xdr:colOff>
      <xdr:row>41</xdr:row>
      <xdr:rowOff>45047</xdr:rowOff>
    </xdr:to>
    <xdr:sp macro="" textlink="">
      <xdr:nvSpPr>
        <xdr:cNvPr id="470" name="楕円 469"/>
        <xdr:cNvSpPr/>
      </xdr:nvSpPr>
      <xdr:spPr>
        <a:xfrm>
          <a:off x="18345150" y="67252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156443</xdr:rowOff>
    </xdr:from>
    <xdr:to>
      <xdr:col>111</xdr:col>
      <xdr:colOff>177800</xdr:colOff>
      <xdr:row>40</xdr:row>
      <xdr:rowOff>165697</xdr:rowOff>
    </xdr:to>
    <xdr:cxnSp macro="">
      <xdr:nvCxnSpPr>
        <xdr:cNvPr id="471" name="直線コネクタ 470"/>
        <xdr:cNvCxnSpPr/>
      </xdr:nvCxnSpPr>
      <xdr:spPr>
        <a:xfrm flipV="1">
          <a:off x="18395950" y="6766793"/>
          <a:ext cx="80645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119528</xdr:rowOff>
    </xdr:from>
    <xdr:to>
      <xdr:col>102</xdr:col>
      <xdr:colOff>165100</xdr:colOff>
      <xdr:row>41</xdr:row>
      <xdr:rowOff>49678</xdr:rowOff>
    </xdr:to>
    <xdr:sp macro="" textlink="">
      <xdr:nvSpPr>
        <xdr:cNvPr id="472" name="楕円 471"/>
        <xdr:cNvSpPr/>
      </xdr:nvSpPr>
      <xdr:spPr>
        <a:xfrm>
          <a:off x="17551400" y="6729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165697</xdr:rowOff>
    </xdr:from>
    <xdr:to>
      <xdr:col>107</xdr:col>
      <xdr:colOff>50800</xdr:colOff>
      <xdr:row>40</xdr:row>
      <xdr:rowOff>170328</xdr:rowOff>
    </xdr:to>
    <xdr:cxnSp macro="">
      <xdr:nvCxnSpPr>
        <xdr:cNvPr id="473" name="直線コネクタ 472"/>
        <xdr:cNvCxnSpPr/>
      </xdr:nvCxnSpPr>
      <xdr:spPr>
        <a:xfrm flipV="1">
          <a:off x="17602200" y="677604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137999</xdr:rowOff>
    </xdr:from>
    <xdr:to>
      <xdr:col>98</xdr:col>
      <xdr:colOff>38100</xdr:colOff>
      <xdr:row>41</xdr:row>
      <xdr:rowOff>68149</xdr:rowOff>
    </xdr:to>
    <xdr:sp macro="" textlink="">
      <xdr:nvSpPr>
        <xdr:cNvPr id="474" name="楕円 473"/>
        <xdr:cNvSpPr/>
      </xdr:nvSpPr>
      <xdr:spPr>
        <a:xfrm>
          <a:off x="16757650" y="67483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170328</xdr:rowOff>
    </xdr:from>
    <xdr:to>
      <xdr:col>102</xdr:col>
      <xdr:colOff>114300</xdr:colOff>
      <xdr:row>41</xdr:row>
      <xdr:rowOff>17349</xdr:rowOff>
    </xdr:to>
    <xdr:cxnSp macro="">
      <xdr:nvCxnSpPr>
        <xdr:cNvPr id="475" name="直線コネクタ 474"/>
        <xdr:cNvCxnSpPr/>
      </xdr:nvCxnSpPr>
      <xdr:spPr>
        <a:xfrm flipV="1">
          <a:off x="16802100" y="6774328"/>
          <a:ext cx="8001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76" name="n_1aveValue【一般廃棄物処理施設】&#10;一人当たり有形固定資産（償却資産）額"/>
        <xdr:cNvSpPr txBox="1"/>
      </xdr:nvSpPr>
      <xdr:spPr>
        <a:xfrm>
          <a:off x="18915595" y="630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77" name="n_2aveValue【一般廃棄物処理施設】&#10;一人当たり有形固定資産（償却資産）額"/>
        <xdr:cNvSpPr txBox="1"/>
      </xdr:nvSpPr>
      <xdr:spPr>
        <a:xfrm>
          <a:off x="18134545" y="63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78" name="n_3aveValue【一般廃棄物処理施設】&#10;一人当たり有形固定資産（償却資産）額"/>
        <xdr:cNvSpPr txBox="1"/>
      </xdr:nvSpPr>
      <xdr:spPr>
        <a:xfrm>
          <a:off x="17321745" y="63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79" name="n_4aveValue【一般廃棄物処理施設】&#10;一人当たり有形固定資産（償却資産）額"/>
        <xdr:cNvSpPr txBox="1"/>
      </xdr:nvSpPr>
      <xdr:spPr>
        <a:xfrm>
          <a:off x="16527995" y="633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26920</xdr:rowOff>
    </xdr:from>
    <xdr:ext cx="534377" cy="259045"/>
    <xdr:sp macro="" textlink="">
      <xdr:nvSpPr>
        <xdr:cNvPr id="480" name="n_1mainValue【一般廃棄物処理施設】&#10;一人当たり有形固定資産（償却資産）額"/>
        <xdr:cNvSpPr txBox="1"/>
      </xdr:nvSpPr>
      <xdr:spPr>
        <a:xfrm>
          <a:off x="18947911" y="680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36174</xdr:rowOff>
    </xdr:from>
    <xdr:ext cx="534377" cy="259045"/>
    <xdr:sp macro="" textlink="">
      <xdr:nvSpPr>
        <xdr:cNvPr id="481" name="n_2mainValue【一般廃棄物処理施設】&#10;一人当たり有形固定資産（償却資産）額"/>
        <xdr:cNvSpPr txBox="1"/>
      </xdr:nvSpPr>
      <xdr:spPr>
        <a:xfrm>
          <a:off x="18166861" y="68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40805</xdr:rowOff>
    </xdr:from>
    <xdr:ext cx="534377" cy="259045"/>
    <xdr:sp macro="" textlink="">
      <xdr:nvSpPr>
        <xdr:cNvPr id="482" name="n_3mainValue【一般廃棄物処理施設】&#10;一人当たり有形固定資産（償却資産）額"/>
        <xdr:cNvSpPr txBox="1"/>
      </xdr:nvSpPr>
      <xdr:spPr>
        <a:xfrm>
          <a:off x="17354061" y="68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59276</xdr:rowOff>
    </xdr:from>
    <xdr:ext cx="534377" cy="259045"/>
    <xdr:sp macro="" textlink="">
      <xdr:nvSpPr>
        <xdr:cNvPr id="483" name="n_4mainValue【一般廃棄物処理施設】&#10;一人当たり有形固定資産（償却資産）額"/>
        <xdr:cNvSpPr txBox="1"/>
      </xdr:nvSpPr>
      <xdr:spPr>
        <a:xfrm>
          <a:off x="16560311" y="68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09" name="直線コネクタ 508"/>
        <xdr:cNvCxnSpPr/>
      </xdr:nvCxnSpPr>
      <xdr:spPr>
        <a:xfrm flipV="1">
          <a:off x="14699614" y="918482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0"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1" name="直線コネクタ 510"/>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12" name="【保健センター・保健所】&#10;有形固定資産減価償却率最大値テキスト"/>
        <xdr:cNvSpPr txBox="1"/>
      </xdr:nvSpPr>
      <xdr:spPr>
        <a:xfrm>
          <a:off x="14738350" y="8966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13" name="直線コネクタ 512"/>
        <xdr:cNvCxnSpPr/>
      </xdr:nvCxnSpPr>
      <xdr:spPr>
        <a:xfrm>
          <a:off x="14611350" y="9184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14" name="【保健センター・保健所】&#10;有形固定資産減価償却率平均値テキスト"/>
        <xdr:cNvSpPr txBox="1"/>
      </xdr:nvSpPr>
      <xdr:spPr>
        <a:xfrm>
          <a:off x="1473835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15" name="フローチャート: 判断 514"/>
        <xdr:cNvSpPr/>
      </xdr:nvSpPr>
      <xdr:spPr>
        <a:xfrm>
          <a:off x="14649450" y="9952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16" name="フローチャート: 判断 515"/>
        <xdr:cNvSpPr/>
      </xdr:nvSpPr>
      <xdr:spPr>
        <a:xfrm>
          <a:off x="13887450" y="99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17" name="フローチャート: 判断 516"/>
        <xdr:cNvSpPr/>
      </xdr:nvSpPr>
      <xdr:spPr>
        <a:xfrm>
          <a:off x="13093700" y="992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18" name="フローチャート: 判断 517"/>
        <xdr:cNvSpPr/>
      </xdr:nvSpPr>
      <xdr:spPr>
        <a:xfrm>
          <a:off x="12299950" y="98874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19" name="フローチャート: 判断 518"/>
        <xdr:cNvSpPr/>
      </xdr:nvSpPr>
      <xdr:spPr>
        <a:xfrm>
          <a:off x="11487150" y="98825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525" name="楕円 524"/>
        <xdr:cNvSpPr/>
      </xdr:nvSpPr>
      <xdr:spPr>
        <a:xfrm>
          <a:off x="14649450" y="9634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526" name="【保健センター・保健所】&#10;有形固定資産減価償却率該当値テキスト"/>
        <xdr:cNvSpPr txBox="1"/>
      </xdr:nvSpPr>
      <xdr:spPr>
        <a:xfrm>
          <a:off x="14738350"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xdr:rowOff>
    </xdr:from>
    <xdr:to>
      <xdr:col>81</xdr:col>
      <xdr:colOff>101600</xdr:colOff>
      <xdr:row>58</xdr:row>
      <xdr:rowOff>114481</xdr:rowOff>
    </xdr:to>
    <xdr:sp macro="" textlink="">
      <xdr:nvSpPr>
        <xdr:cNvPr id="527" name="楕円 526"/>
        <xdr:cNvSpPr/>
      </xdr:nvSpPr>
      <xdr:spPr>
        <a:xfrm>
          <a:off x="13887450" y="95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63681</xdr:rowOff>
    </xdr:from>
    <xdr:to>
      <xdr:col>85</xdr:col>
      <xdr:colOff>127000</xdr:colOff>
      <xdr:row>58</xdr:row>
      <xdr:rowOff>102870</xdr:rowOff>
    </xdr:to>
    <xdr:cxnSp macro="">
      <xdr:nvCxnSpPr>
        <xdr:cNvPr id="528" name="直線コネクタ 527"/>
        <xdr:cNvCxnSpPr/>
      </xdr:nvCxnSpPr>
      <xdr:spPr>
        <a:xfrm>
          <a:off x="13938250" y="9645831"/>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29" name="楕円 528"/>
        <xdr:cNvSpPr/>
      </xdr:nvSpPr>
      <xdr:spPr>
        <a:xfrm>
          <a:off x="130937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63681</xdr:rowOff>
    </xdr:to>
    <xdr:cxnSp macro="">
      <xdr:nvCxnSpPr>
        <xdr:cNvPr id="530" name="直線コネクタ 529"/>
        <xdr:cNvCxnSpPr/>
      </xdr:nvCxnSpPr>
      <xdr:spPr>
        <a:xfrm>
          <a:off x="13144500" y="9605010"/>
          <a:ext cx="7937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119017</xdr:rowOff>
    </xdr:from>
    <xdr:to>
      <xdr:col>72</xdr:col>
      <xdr:colOff>38100</xdr:colOff>
      <xdr:row>58</xdr:row>
      <xdr:rowOff>49167</xdr:rowOff>
    </xdr:to>
    <xdr:sp macro="" textlink="">
      <xdr:nvSpPr>
        <xdr:cNvPr id="531" name="楕円 530"/>
        <xdr:cNvSpPr/>
      </xdr:nvSpPr>
      <xdr:spPr>
        <a:xfrm>
          <a:off x="12299950" y="9536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169817</xdr:rowOff>
    </xdr:from>
    <xdr:to>
      <xdr:col>76</xdr:col>
      <xdr:colOff>114300</xdr:colOff>
      <xdr:row>58</xdr:row>
      <xdr:rowOff>22860</xdr:rowOff>
    </xdr:to>
    <xdr:cxnSp macro="">
      <xdr:nvCxnSpPr>
        <xdr:cNvPr id="532" name="直線コネクタ 531"/>
        <xdr:cNvCxnSpPr/>
      </xdr:nvCxnSpPr>
      <xdr:spPr>
        <a:xfrm>
          <a:off x="12344400" y="9580517"/>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81462</xdr:rowOff>
    </xdr:from>
    <xdr:to>
      <xdr:col>67</xdr:col>
      <xdr:colOff>101600</xdr:colOff>
      <xdr:row>58</xdr:row>
      <xdr:rowOff>11612</xdr:rowOff>
    </xdr:to>
    <xdr:sp macro="" textlink="">
      <xdr:nvSpPr>
        <xdr:cNvPr id="533" name="楕円 532"/>
        <xdr:cNvSpPr/>
      </xdr:nvSpPr>
      <xdr:spPr>
        <a:xfrm>
          <a:off x="11487150" y="9498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132262</xdr:rowOff>
    </xdr:from>
    <xdr:to>
      <xdr:col>71</xdr:col>
      <xdr:colOff>177800</xdr:colOff>
      <xdr:row>57</xdr:row>
      <xdr:rowOff>169817</xdr:rowOff>
    </xdr:to>
    <xdr:cxnSp macro="">
      <xdr:nvCxnSpPr>
        <xdr:cNvPr id="534" name="直線コネクタ 533"/>
        <xdr:cNvCxnSpPr/>
      </xdr:nvCxnSpPr>
      <xdr:spPr>
        <a:xfrm>
          <a:off x="11537950" y="9549312"/>
          <a:ext cx="80645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535" name="n_1aveValue【保健センター・保健所】&#10;有形固定資産減価償却率"/>
        <xdr:cNvSpPr txBox="1"/>
      </xdr:nvSpPr>
      <xdr:spPr>
        <a:xfrm>
          <a:off x="1374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36" name="n_2aveValue【保健センター・保健所】&#10;有形固定資産減価償却率"/>
        <xdr:cNvSpPr txBox="1"/>
      </xdr:nvSpPr>
      <xdr:spPr>
        <a:xfrm>
          <a:off x="1296099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37" name="n_3aveValue【保健センター・保健所】&#10;有形固定資産減価償却率"/>
        <xdr:cNvSpPr txBox="1"/>
      </xdr:nvSpPr>
      <xdr:spPr>
        <a:xfrm>
          <a:off x="121672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538" name="n_4aveValue【保健センター・保健所】&#10;有形固定資産減価償却率"/>
        <xdr:cNvSpPr txBox="1"/>
      </xdr:nvSpPr>
      <xdr:spPr>
        <a:xfrm>
          <a:off x="113544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131008</xdr:rowOff>
    </xdr:from>
    <xdr:ext cx="405111" cy="259045"/>
    <xdr:sp macro="" textlink="">
      <xdr:nvSpPr>
        <xdr:cNvPr id="539" name="n_1mainValue【保健センター・保健所】&#10;有形固定資産減価償却率"/>
        <xdr:cNvSpPr txBox="1"/>
      </xdr:nvSpPr>
      <xdr:spPr>
        <a:xfrm>
          <a:off x="13742044"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40" name="n_2mainValue【保健センター・保健所】&#10;有形固定資産減価償却率"/>
        <xdr:cNvSpPr txBox="1"/>
      </xdr:nvSpPr>
      <xdr:spPr>
        <a:xfrm>
          <a:off x="1296099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65694</xdr:rowOff>
    </xdr:from>
    <xdr:ext cx="405111" cy="259045"/>
    <xdr:sp macro="" textlink="">
      <xdr:nvSpPr>
        <xdr:cNvPr id="541" name="n_3mainValue【保健センター・保健所】&#10;有形固定資産減価償却率"/>
        <xdr:cNvSpPr txBox="1"/>
      </xdr:nvSpPr>
      <xdr:spPr>
        <a:xfrm>
          <a:off x="12167244"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28139</xdr:rowOff>
    </xdr:from>
    <xdr:ext cx="405111" cy="259045"/>
    <xdr:sp macro="" textlink="">
      <xdr:nvSpPr>
        <xdr:cNvPr id="542" name="n_4mainValue【保健センター・保健所】&#10;有形固定資産減価償却率"/>
        <xdr:cNvSpPr txBox="1"/>
      </xdr:nvSpPr>
      <xdr:spPr>
        <a:xfrm>
          <a:off x="11354444" y="928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68" name="直線コネクタ 567"/>
        <xdr:cNvCxnSpPr/>
      </xdr:nvCxnSpPr>
      <xdr:spPr>
        <a:xfrm flipV="1">
          <a:off x="19951064" y="9127672"/>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69" name="【保健センター・保健所】&#10;一人当たり面積最小値テキスト"/>
        <xdr:cNvSpPr txBox="1"/>
      </xdr:nvSpPr>
      <xdr:spPr>
        <a:xfrm>
          <a:off x="199898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70" name="直線コネクタ 569"/>
        <xdr:cNvCxnSpPr/>
      </xdr:nvCxnSpPr>
      <xdr:spPr>
        <a:xfrm>
          <a:off x="19881850" y="1064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71" name="【保健センター・保健所】&#10;一人当たり面積最大値テキスト"/>
        <xdr:cNvSpPr txBox="1"/>
      </xdr:nvSpPr>
      <xdr:spPr>
        <a:xfrm>
          <a:off x="199898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72" name="直線コネクタ 571"/>
        <xdr:cNvCxnSpPr/>
      </xdr:nvCxnSpPr>
      <xdr:spPr>
        <a:xfrm>
          <a:off x="198818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573" name="【保健センター・保健所】&#10;一人当たり面積平均値テキスト"/>
        <xdr:cNvSpPr txBox="1"/>
      </xdr:nvSpPr>
      <xdr:spPr>
        <a:xfrm>
          <a:off x="19989800" y="102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74" name="フローチャート: 判断 573"/>
        <xdr:cNvSpPr/>
      </xdr:nvSpPr>
      <xdr:spPr>
        <a:xfrm>
          <a:off x="19900900" y="102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75" name="フローチャート: 判断 574"/>
        <xdr:cNvSpPr/>
      </xdr:nvSpPr>
      <xdr:spPr>
        <a:xfrm>
          <a:off x="19157950" y="10315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576" name="フローチャート: 判断 575"/>
        <xdr:cNvSpPr/>
      </xdr:nvSpPr>
      <xdr:spPr>
        <a:xfrm>
          <a:off x="18345150" y="10325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77" name="フローチャート: 判断 576"/>
        <xdr:cNvSpPr/>
      </xdr:nvSpPr>
      <xdr:spPr>
        <a:xfrm>
          <a:off x="17551400" y="10243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578" name="フローチャート: 判断 577"/>
        <xdr:cNvSpPr/>
      </xdr:nvSpPr>
      <xdr:spPr>
        <a:xfrm>
          <a:off x="16757650" y="10240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123916</xdr:rowOff>
    </xdr:from>
    <xdr:to>
      <xdr:col>116</xdr:col>
      <xdr:colOff>114300</xdr:colOff>
      <xdr:row>58</xdr:row>
      <xdr:rowOff>54066</xdr:rowOff>
    </xdr:to>
    <xdr:sp macro="" textlink="">
      <xdr:nvSpPr>
        <xdr:cNvPr id="584" name="楕円 583"/>
        <xdr:cNvSpPr/>
      </xdr:nvSpPr>
      <xdr:spPr>
        <a:xfrm>
          <a:off x="19900900" y="95409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146793</xdr:rowOff>
    </xdr:from>
    <xdr:ext cx="469744" cy="259045"/>
    <xdr:sp macro="" textlink="">
      <xdr:nvSpPr>
        <xdr:cNvPr id="585" name="【保健センター・保健所】&#10;一人当たり面積該当値テキスト"/>
        <xdr:cNvSpPr txBox="1"/>
      </xdr:nvSpPr>
      <xdr:spPr>
        <a:xfrm>
          <a:off x="19989800" y="939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150041</xdr:rowOff>
    </xdr:from>
    <xdr:to>
      <xdr:col>112</xdr:col>
      <xdr:colOff>38100</xdr:colOff>
      <xdr:row>58</xdr:row>
      <xdr:rowOff>80191</xdr:rowOff>
    </xdr:to>
    <xdr:sp macro="" textlink="">
      <xdr:nvSpPr>
        <xdr:cNvPr id="586" name="楕円 585"/>
        <xdr:cNvSpPr/>
      </xdr:nvSpPr>
      <xdr:spPr>
        <a:xfrm>
          <a:off x="19157950" y="95670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3266</xdr:rowOff>
    </xdr:from>
    <xdr:to>
      <xdr:col>116</xdr:col>
      <xdr:colOff>63500</xdr:colOff>
      <xdr:row>58</xdr:row>
      <xdr:rowOff>29391</xdr:rowOff>
    </xdr:to>
    <xdr:cxnSp macro="">
      <xdr:nvCxnSpPr>
        <xdr:cNvPr id="587" name="直線コネクタ 586"/>
        <xdr:cNvCxnSpPr/>
      </xdr:nvCxnSpPr>
      <xdr:spPr>
        <a:xfrm flipV="1">
          <a:off x="19202400" y="9585416"/>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166370</xdr:rowOff>
    </xdr:from>
    <xdr:to>
      <xdr:col>107</xdr:col>
      <xdr:colOff>101600</xdr:colOff>
      <xdr:row>58</xdr:row>
      <xdr:rowOff>96520</xdr:rowOff>
    </xdr:to>
    <xdr:sp macro="" textlink="">
      <xdr:nvSpPr>
        <xdr:cNvPr id="588" name="楕円 587"/>
        <xdr:cNvSpPr/>
      </xdr:nvSpPr>
      <xdr:spPr>
        <a:xfrm>
          <a:off x="18345150" y="9583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29391</xdr:rowOff>
    </xdr:from>
    <xdr:to>
      <xdr:col>111</xdr:col>
      <xdr:colOff>177800</xdr:colOff>
      <xdr:row>58</xdr:row>
      <xdr:rowOff>45720</xdr:rowOff>
    </xdr:to>
    <xdr:cxnSp macro="">
      <xdr:nvCxnSpPr>
        <xdr:cNvPr id="589" name="直線コネクタ 588"/>
        <xdr:cNvCxnSpPr/>
      </xdr:nvCxnSpPr>
      <xdr:spPr>
        <a:xfrm flipV="1">
          <a:off x="18395950" y="9611541"/>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11249</xdr:rowOff>
    </xdr:from>
    <xdr:to>
      <xdr:col>102</xdr:col>
      <xdr:colOff>165100</xdr:colOff>
      <xdr:row>58</xdr:row>
      <xdr:rowOff>112849</xdr:rowOff>
    </xdr:to>
    <xdr:sp macro="" textlink="">
      <xdr:nvSpPr>
        <xdr:cNvPr id="590" name="楕円 589"/>
        <xdr:cNvSpPr/>
      </xdr:nvSpPr>
      <xdr:spPr>
        <a:xfrm>
          <a:off x="17551400" y="95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45720</xdr:rowOff>
    </xdr:from>
    <xdr:to>
      <xdr:col>107</xdr:col>
      <xdr:colOff>50800</xdr:colOff>
      <xdr:row>58</xdr:row>
      <xdr:rowOff>62049</xdr:rowOff>
    </xdr:to>
    <xdr:cxnSp macro="">
      <xdr:nvCxnSpPr>
        <xdr:cNvPr id="591" name="直線コネクタ 590"/>
        <xdr:cNvCxnSpPr/>
      </xdr:nvCxnSpPr>
      <xdr:spPr>
        <a:xfrm flipV="1">
          <a:off x="17602200" y="9627870"/>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30843</xdr:rowOff>
    </xdr:from>
    <xdr:to>
      <xdr:col>98</xdr:col>
      <xdr:colOff>38100</xdr:colOff>
      <xdr:row>58</xdr:row>
      <xdr:rowOff>132443</xdr:rowOff>
    </xdr:to>
    <xdr:sp macro="" textlink="">
      <xdr:nvSpPr>
        <xdr:cNvPr id="592" name="楕円 591"/>
        <xdr:cNvSpPr/>
      </xdr:nvSpPr>
      <xdr:spPr>
        <a:xfrm>
          <a:off x="16757650" y="96129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62049</xdr:rowOff>
    </xdr:from>
    <xdr:to>
      <xdr:col>102</xdr:col>
      <xdr:colOff>114300</xdr:colOff>
      <xdr:row>58</xdr:row>
      <xdr:rowOff>81643</xdr:rowOff>
    </xdr:to>
    <xdr:cxnSp macro="">
      <xdr:nvCxnSpPr>
        <xdr:cNvPr id="593" name="直線コネクタ 592"/>
        <xdr:cNvCxnSpPr/>
      </xdr:nvCxnSpPr>
      <xdr:spPr>
        <a:xfrm flipV="1">
          <a:off x="16802100" y="9644199"/>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594" name="n_1aveValue【保健センター・保健所】&#10;一人当たり面積"/>
        <xdr:cNvSpPr txBox="1"/>
      </xdr:nvSpPr>
      <xdr:spPr>
        <a:xfrm>
          <a:off x="18980227" y="104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595" name="n_2aveValue【保健センター・保健所】&#10;一人当たり面積"/>
        <xdr:cNvSpPr txBox="1"/>
      </xdr:nvSpPr>
      <xdr:spPr>
        <a:xfrm>
          <a:off x="18180127" y="104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596" name="n_3aveValue【保健センター・保健所】&#10;一人当たり面積"/>
        <xdr:cNvSpPr txBox="1"/>
      </xdr:nvSpPr>
      <xdr:spPr>
        <a:xfrm>
          <a:off x="17386377"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90912</xdr:rowOff>
    </xdr:from>
    <xdr:ext cx="469744" cy="259045"/>
    <xdr:sp macro="" textlink="">
      <xdr:nvSpPr>
        <xdr:cNvPr id="597" name="n_4aveValue【保健センター・保健所】&#10;一人当たり面積"/>
        <xdr:cNvSpPr txBox="1"/>
      </xdr:nvSpPr>
      <xdr:spPr>
        <a:xfrm>
          <a:off x="16592627" y="1033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96718</xdr:rowOff>
    </xdr:from>
    <xdr:ext cx="469744" cy="259045"/>
    <xdr:sp macro="" textlink="">
      <xdr:nvSpPr>
        <xdr:cNvPr id="598" name="n_1mainValue【保健センター・保健所】&#10;一人当たり面積"/>
        <xdr:cNvSpPr txBox="1"/>
      </xdr:nvSpPr>
      <xdr:spPr>
        <a:xfrm>
          <a:off x="18980227" y="93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113047</xdr:rowOff>
    </xdr:from>
    <xdr:ext cx="469744" cy="259045"/>
    <xdr:sp macro="" textlink="">
      <xdr:nvSpPr>
        <xdr:cNvPr id="599" name="n_2mainValue【保健センター・保健所】&#10;一人当たり面積"/>
        <xdr:cNvSpPr txBox="1"/>
      </xdr:nvSpPr>
      <xdr:spPr>
        <a:xfrm>
          <a:off x="18180127" y="93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129376</xdr:rowOff>
    </xdr:from>
    <xdr:ext cx="469744" cy="259045"/>
    <xdr:sp macro="" textlink="">
      <xdr:nvSpPr>
        <xdr:cNvPr id="600" name="n_3mainValue【保健センター・保健所】&#10;一人当たり面積"/>
        <xdr:cNvSpPr txBox="1"/>
      </xdr:nvSpPr>
      <xdr:spPr>
        <a:xfrm>
          <a:off x="17386377" y="938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148970</xdr:rowOff>
    </xdr:from>
    <xdr:ext cx="469744" cy="259045"/>
    <xdr:sp macro="" textlink="">
      <xdr:nvSpPr>
        <xdr:cNvPr id="601" name="n_4mainValue【保健センター・保健所】&#10;一人当たり面積"/>
        <xdr:cNvSpPr txBox="1"/>
      </xdr:nvSpPr>
      <xdr:spPr>
        <a:xfrm>
          <a:off x="16592627"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43" name="直線コネクタ 642"/>
        <xdr:cNvCxnSpPr/>
      </xdr:nvCxnSpPr>
      <xdr:spPr>
        <a:xfrm flipV="1">
          <a:off x="14699614" y="165762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44" name="【庁舎】&#10;有形固定資産減価償却率最小値テキスト"/>
        <xdr:cNvSpPr txBox="1"/>
      </xdr:nvSpPr>
      <xdr:spPr>
        <a:xfrm>
          <a:off x="1473835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45" name="直線コネクタ 644"/>
        <xdr:cNvCxnSpPr/>
      </xdr:nvCxnSpPr>
      <xdr:spPr>
        <a:xfrm>
          <a:off x="146113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46" name="【庁舎】&#10;有形固定資産減価償却率最大値テキスト"/>
        <xdr:cNvSpPr txBox="1"/>
      </xdr:nvSpPr>
      <xdr:spPr>
        <a:xfrm>
          <a:off x="14738350" y="163514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47" name="直線コネクタ 646"/>
        <xdr:cNvCxnSpPr/>
      </xdr:nvCxnSpPr>
      <xdr:spPr>
        <a:xfrm>
          <a:off x="14611350" y="16576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48" name="【庁舎】&#10;有形固定資産減価償却率平均値テキスト"/>
        <xdr:cNvSpPr txBox="1"/>
      </xdr:nvSpPr>
      <xdr:spPr>
        <a:xfrm>
          <a:off x="14738350" y="1718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49" name="フローチャート: 判断 648"/>
        <xdr:cNvSpPr/>
      </xdr:nvSpPr>
      <xdr:spPr>
        <a:xfrm>
          <a:off x="14649450" y="173304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50" name="フローチャート: 判断 649"/>
        <xdr:cNvSpPr/>
      </xdr:nvSpPr>
      <xdr:spPr>
        <a:xfrm>
          <a:off x="13887450" y="173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51" name="フローチャート: 判断 650"/>
        <xdr:cNvSpPr/>
      </xdr:nvSpPr>
      <xdr:spPr>
        <a:xfrm>
          <a:off x="13093700" y="1735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52" name="フローチャート: 判断 651"/>
        <xdr:cNvSpPr/>
      </xdr:nvSpPr>
      <xdr:spPr>
        <a:xfrm>
          <a:off x="122999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53" name="フローチャート: 判断 652"/>
        <xdr:cNvSpPr/>
      </xdr:nvSpPr>
      <xdr:spPr>
        <a:xfrm>
          <a:off x="1148715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139700</xdr:rowOff>
    </xdr:from>
    <xdr:to>
      <xdr:col>85</xdr:col>
      <xdr:colOff>177800</xdr:colOff>
      <xdr:row>109</xdr:row>
      <xdr:rowOff>69850</xdr:rowOff>
    </xdr:to>
    <xdr:sp macro="" textlink="">
      <xdr:nvSpPr>
        <xdr:cNvPr id="659" name="楕円 658"/>
        <xdr:cNvSpPr/>
      </xdr:nvSpPr>
      <xdr:spPr>
        <a:xfrm>
          <a:off x="14649450" y="18084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54627</xdr:rowOff>
    </xdr:from>
    <xdr:ext cx="405111" cy="259045"/>
    <xdr:sp macro="" textlink="">
      <xdr:nvSpPr>
        <xdr:cNvPr id="660" name="【庁舎】&#10;有形固定資産減価償却率該当値テキスト"/>
        <xdr:cNvSpPr txBox="1"/>
      </xdr:nvSpPr>
      <xdr:spPr>
        <a:xfrm>
          <a:off x="14738350"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138068</xdr:rowOff>
    </xdr:from>
    <xdr:to>
      <xdr:col>81</xdr:col>
      <xdr:colOff>101600</xdr:colOff>
      <xdr:row>109</xdr:row>
      <xdr:rowOff>68218</xdr:rowOff>
    </xdr:to>
    <xdr:sp macro="" textlink="">
      <xdr:nvSpPr>
        <xdr:cNvPr id="661" name="楕円 660"/>
        <xdr:cNvSpPr/>
      </xdr:nvSpPr>
      <xdr:spPr>
        <a:xfrm>
          <a:off x="1388745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17418</xdr:rowOff>
    </xdr:from>
    <xdr:to>
      <xdr:col>85</xdr:col>
      <xdr:colOff>127000</xdr:colOff>
      <xdr:row>109</xdr:row>
      <xdr:rowOff>19050</xdr:rowOff>
    </xdr:to>
    <xdr:cxnSp macro="">
      <xdr:nvCxnSpPr>
        <xdr:cNvPr id="662" name="直線コネクタ 661"/>
        <xdr:cNvCxnSpPr/>
      </xdr:nvCxnSpPr>
      <xdr:spPr>
        <a:xfrm>
          <a:off x="13938250" y="18133968"/>
          <a:ext cx="762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139700</xdr:rowOff>
    </xdr:from>
    <xdr:to>
      <xdr:col>76</xdr:col>
      <xdr:colOff>165100</xdr:colOff>
      <xdr:row>109</xdr:row>
      <xdr:rowOff>69850</xdr:rowOff>
    </xdr:to>
    <xdr:sp macro="" textlink="">
      <xdr:nvSpPr>
        <xdr:cNvPr id="663" name="楕円 662"/>
        <xdr:cNvSpPr/>
      </xdr:nvSpPr>
      <xdr:spPr>
        <a:xfrm>
          <a:off x="13093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17418</xdr:rowOff>
    </xdr:from>
    <xdr:to>
      <xdr:col>81</xdr:col>
      <xdr:colOff>50800</xdr:colOff>
      <xdr:row>109</xdr:row>
      <xdr:rowOff>19050</xdr:rowOff>
    </xdr:to>
    <xdr:cxnSp macro="">
      <xdr:nvCxnSpPr>
        <xdr:cNvPr id="664" name="直線コネクタ 663"/>
        <xdr:cNvCxnSpPr/>
      </xdr:nvCxnSpPr>
      <xdr:spPr>
        <a:xfrm flipV="1">
          <a:off x="13144500" y="18133968"/>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138068</xdr:rowOff>
    </xdr:from>
    <xdr:to>
      <xdr:col>72</xdr:col>
      <xdr:colOff>38100</xdr:colOff>
      <xdr:row>109</xdr:row>
      <xdr:rowOff>68218</xdr:rowOff>
    </xdr:to>
    <xdr:sp macro="" textlink="">
      <xdr:nvSpPr>
        <xdr:cNvPr id="665" name="楕円 664"/>
        <xdr:cNvSpPr/>
      </xdr:nvSpPr>
      <xdr:spPr>
        <a:xfrm>
          <a:off x="12299950" y="18083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17418</xdr:rowOff>
    </xdr:from>
    <xdr:to>
      <xdr:col>76</xdr:col>
      <xdr:colOff>114300</xdr:colOff>
      <xdr:row>109</xdr:row>
      <xdr:rowOff>19050</xdr:rowOff>
    </xdr:to>
    <xdr:cxnSp macro="">
      <xdr:nvCxnSpPr>
        <xdr:cNvPr id="666" name="直線コネクタ 665"/>
        <xdr:cNvCxnSpPr/>
      </xdr:nvCxnSpPr>
      <xdr:spPr>
        <a:xfrm>
          <a:off x="12344400" y="18133968"/>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149498</xdr:rowOff>
    </xdr:from>
    <xdr:to>
      <xdr:col>67</xdr:col>
      <xdr:colOff>101600</xdr:colOff>
      <xdr:row>109</xdr:row>
      <xdr:rowOff>79648</xdr:rowOff>
    </xdr:to>
    <xdr:sp macro="" textlink="">
      <xdr:nvSpPr>
        <xdr:cNvPr id="667" name="楕円 666"/>
        <xdr:cNvSpPr/>
      </xdr:nvSpPr>
      <xdr:spPr>
        <a:xfrm>
          <a:off x="1148715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17418</xdr:rowOff>
    </xdr:from>
    <xdr:to>
      <xdr:col>71</xdr:col>
      <xdr:colOff>177800</xdr:colOff>
      <xdr:row>109</xdr:row>
      <xdr:rowOff>28848</xdr:rowOff>
    </xdr:to>
    <xdr:cxnSp macro="">
      <xdr:nvCxnSpPr>
        <xdr:cNvPr id="668" name="直線コネクタ 667"/>
        <xdr:cNvCxnSpPr/>
      </xdr:nvCxnSpPr>
      <xdr:spPr>
        <a:xfrm flipV="1">
          <a:off x="11537950" y="18133968"/>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69" name="n_1aveValue【庁舎】&#10;有形固定資産減価償却率"/>
        <xdr:cNvSpPr txBox="1"/>
      </xdr:nvSpPr>
      <xdr:spPr>
        <a:xfrm>
          <a:off x="137420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70" name="n_2aveValue【庁舎】&#10;有形固定資産減価償却率"/>
        <xdr:cNvSpPr txBox="1"/>
      </xdr:nvSpPr>
      <xdr:spPr>
        <a:xfrm>
          <a:off x="1296099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71" name="n_3aveValue【庁舎】&#10;有形固定資産減価償却率"/>
        <xdr:cNvSpPr txBox="1"/>
      </xdr:nvSpPr>
      <xdr:spPr>
        <a:xfrm>
          <a:off x="121672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72" name="n_4aveValue【庁舎】&#10;有形固定資産減価償却率"/>
        <xdr:cNvSpPr txBox="1"/>
      </xdr:nvSpPr>
      <xdr:spPr>
        <a:xfrm>
          <a:off x="113544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59345</xdr:rowOff>
    </xdr:from>
    <xdr:ext cx="405111" cy="259045"/>
    <xdr:sp macro="" textlink="">
      <xdr:nvSpPr>
        <xdr:cNvPr id="673" name="n_1mainValue【庁舎】&#10;有形固定資産減価償却率"/>
        <xdr:cNvSpPr txBox="1"/>
      </xdr:nvSpPr>
      <xdr:spPr>
        <a:xfrm>
          <a:off x="1374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60977</xdr:rowOff>
    </xdr:from>
    <xdr:ext cx="405111" cy="259045"/>
    <xdr:sp macro="" textlink="">
      <xdr:nvSpPr>
        <xdr:cNvPr id="674" name="n_2mainValue【庁舎】&#10;有形固定資産減価償却率"/>
        <xdr:cNvSpPr txBox="1"/>
      </xdr:nvSpPr>
      <xdr:spPr>
        <a:xfrm>
          <a:off x="1296099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59345</xdr:rowOff>
    </xdr:from>
    <xdr:ext cx="405111" cy="259045"/>
    <xdr:sp macro="" textlink="">
      <xdr:nvSpPr>
        <xdr:cNvPr id="675" name="n_3mainValue【庁舎】&#10;有形固定資産減価償却率"/>
        <xdr:cNvSpPr txBox="1"/>
      </xdr:nvSpPr>
      <xdr:spPr>
        <a:xfrm>
          <a:off x="121672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70775</xdr:rowOff>
    </xdr:from>
    <xdr:ext cx="405111" cy="259045"/>
    <xdr:sp macro="" textlink="">
      <xdr:nvSpPr>
        <xdr:cNvPr id="676" name="n_4mainValue【庁舎】&#10;有形固定資産減価償却率"/>
        <xdr:cNvSpPr txBox="1"/>
      </xdr:nvSpPr>
      <xdr:spPr>
        <a:xfrm>
          <a:off x="113544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0" name="テキスト ボックス 68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2" name="テキスト ボックス 69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4" name="テキスト ボックス 69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77572</xdr:rowOff>
    </xdr:from>
    <xdr:to>
      <xdr:col>116</xdr:col>
      <xdr:colOff>62864</xdr:colOff>
      <xdr:row>108</xdr:row>
      <xdr:rowOff>8992</xdr:rowOff>
    </xdr:to>
    <xdr:cxnSp macro="">
      <xdr:nvCxnSpPr>
        <xdr:cNvPr id="698" name="直線コネクタ 697"/>
        <xdr:cNvCxnSpPr/>
      </xdr:nvCxnSpPr>
      <xdr:spPr>
        <a:xfrm flipV="1">
          <a:off x="19951064" y="17336872"/>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12819</xdr:rowOff>
    </xdr:from>
    <xdr:ext cx="469744" cy="259045"/>
    <xdr:sp macro="" textlink="">
      <xdr:nvSpPr>
        <xdr:cNvPr id="699" name="【庁舎】&#10;一人当たり面積最小値テキスト"/>
        <xdr:cNvSpPr txBox="1"/>
      </xdr:nvSpPr>
      <xdr:spPr>
        <a:xfrm>
          <a:off x="19989800" y="179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8992</xdr:rowOff>
    </xdr:from>
    <xdr:to>
      <xdr:col>116</xdr:col>
      <xdr:colOff>152400</xdr:colOff>
      <xdr:row>108</xdr:row>
      <xdr:rowOff>8992</xdr:rowOff>
    </xdr:to>
    <xdr:cxnSp macro="">
      <xdr:nvCxnSpPr>
        <xdr:cNvPr id="700" name="直線コネクタ 699"/>
        <xdr:cNvCxnSpPr/>
      </xdr:nvCxnSpPr>
      <xdr:spPr>
        <a:xfrm>
          <a:off x="19881850" y="17954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24249</xdr:rowOff>
    </xdr:from>
    <xdr:ext cx="469744" cy="259045"/>
    <xdr:sp macro="" textlink="">
      <xdr:nvSpPr>
        <xdr:cNvPr id="701" name="【庁舎】&#10;一人当たり面積最大値テキスト"/>
        <xdr:cNvSpPr txBox="1"/>
      </xdr:nvSpPr>
      <xdr:spPr>
        <a:xfrm>
          <a:off x="19989800" y="171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77572</xdr:rowOff>
    </xdr:from>
    <xdr:to>
      <xdr:col>116</xdr:col>
      <xdr:colOff>152400</xdr:colOff>
      <xdr:row>104</xdr:row>
      <xdr:rowOff>77572</xdr:rowOff>
    </xdr:to>
    <xdr:cxnSp macro="">
      <xdr:nvCxnSpPr>
        <xdr:cNvPr id="702" name="直線コネクタ 701"/>
        <xdr:cNvCxnSpPr/>
      </xdr:nvCxnSpPr>
      <xdr:spPr>
        <a:xfrm>
          <a:off x="19881850" y="17336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17187</xdr:rowOff>
    </xdr:from>
    <xdr:ext cx="469744" cy="259045"/>
    <xdr:sp macro="" textlink="">
      <xdr:nvSpPr>
        <xdr:cNvPr id="703" name="【庁舎】&#10;一人当たり面積平均値テキスト"/>
        <xdr:cNvSpPr txBox="1"/>
      </xdr:nvSpPr>
      <xdr:spPr>
        <a:xfrm>
          <a:off x="19989800" y="1761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165760</xdr:rowOff>
    </xdr:from>
    <xdr:to>
      <xdr:col>116</xdr:col>
      <xdr:colOff>114300</xdr:colOff>
      <xdr:row>107</xdr:row>
      <xdr:rowOff>95910</xdr:rowOff>
    </xdr:to>
    <xdr:sp macro="" textlink="">
      <xdr:nvSpPr>
        <xdr:cNvPr id="704" name="フローチャート: 判断 703"/>
        <xdr:cNvSpPr/>
      </xdr:nvSpPr>
      <xdr:spPr>
        <a:xfrm>
          <a:off x="19900900" y="177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05" name="フローチャート: 判断 704"/>
        <xdr:cNvSpPr/>
      </xdr:nvSpPr>
      <xdr:spPr>
        <a:xfrm>
          <a:off x="19157950" y="177739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156617</xdr:rowOff>
    </xdr:from>
    <xdr:to>
      <xdr:col>107</xdr:col>
      <xdr:colOff>101600</xdr:colOff>
      <xdr:row>107</xdr:row>
      <xdr:rowOff>86767</xdr:rowOff>
    </xdr:to>
    <xdr:sp macro="" textlink="">
      <xdr:nvSpPr>
        <xdr:cNvPr id="706" name="フローチャート: 判断 705"/>
        <xdr:cNvSpPr/>
      </xdr:nvSpPr>
      <xdr:spPr>
        <a:xfrm>
          <a:off x="18345150" y="1775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151588</xdr:rowOff>
    </xdr:from>
    <xdr:to>
      <xdr:col>102</xdr:col>
      <xdr:colOff>165100</xdr:colOff>
      <xdr:row>107</xdr:row>
      <xdr:rowOff>81738</xdr:rowOff>
    </xdr:to>
    <xdr:sp macro="" textlink="">
      <xdr:nvSpPr>
        <xdr:cNvPr id="707" name="フローチャート: 判断 706"/>
        <xdr:cNvSpPr/>
      </xdr:nvSpPr>
      <xdr:spPr>
        <a:xfrm>
          <a:off x="17551400" y="1775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7113</xdr:rowOff>
    </xdr:from>
    <xdr:to>
      <xdr:col>98</xdr:col>
      <xdr:colOff>38100</xdr:colOff>
      <xdr:row>107</xdr:row>
      <xdr:rowOff>108713</xdr:rowOff>
    </xdr:to>
    <xdr:sp macro="" textlink="">
      <xdr:nvSpPr>
        <xdr:cNvPr id="708" name="フローチャート: 判断 707"/>
        <xdr:cNvSpPr/>
      </xdr:nvSpPr>
      <xdr:spPr>
        <a:xfrm>
          <a:off x="16757650" y="17780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76149</xdr:rowOff>
    </xdr:from>
    <xdr:to>
      <xdr:col>116</xdr:col>
      <xdr:colOff>114300</xdr:colOff>
      <xdr:row>108</xdr:row>
      <xdr:rowOff>6299</xdr:rowOff>
    </xdr:to>
    <xdr:sp macro="" textlink="">
      <xdr:nvSpPr>
        <xdr:cNvPr id="714" name="楕円 713"/>
        <xdr:cNvSpPr/>
      </xdr:nvSpPr>
      <xdr:spPr>
        <a:xfrm>
          <a:off x="19900900" y="178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162526</xdr:rowOff>
    </xdr:from>
    <xdr:ext cx="469744" cy="259045"/>
    <xdr:sp macro="" textlink="">
      <xdr:nvSpPr>
        <xdr:cNvPr id="715" name="【庁舎】&#10;一人当たり面積該当値テキスト"/>
        <xdr:cNvSpPr txBox="1"/>
      </xdr:nvSpPr>
      <xdr:spPr>
        <a:xfrm>
          <a:off x="19989800" y="177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78893</xdr:rowOff>
    </xdr:from>
    <xdr:to>
      <xdr:col>112</xdr:col>
      <xdr:colOff>38100</xdr:colOff>
      <xdr:row>108</xdr:row>
      <xdr:rowOff>9043</xdr:rowOff>
    </xdr:to>
    <xdr:sp macro="" textlink="">
      <xdr:nvSpPr>
        <xdr:cNvPr id="716" name="楕円 715"/>
        <xdr:cNvSpPr/>
      </xdr:nvSpPr>
      <xdr:spPr>
        <a:xfrm>
          <a:off x="19157950" y="178525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126949</xdr:rowOff>
    </xdr:from>
    <xdr:to>
      <xdr:col>116</xdr:col>
      <xdr:colOff>63500</xdr:colOff>
      <xdr:row>107</xdr:row>
      <xdr:rowOff>129693</xdr:rowOff>
    </xdr:to>
    <xdr:cxnSp macro="">
      <xdr:nvCxnSpPr>
        <xdr:cNvPr id="717" name="直線コネクタ 716"/>
        <xdr:cNvCxnSpPr/>
      </xdr:nvCxnSpPr>
      <xdr:spPr>
        <a:xfrm flipV="1">
          <a:off x="19202400" y="17900599"/>
          <a:ext cx="7493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115926</xdr:rowOff>
    </xdr:from>
    <xdr:to>
      <xdr:col>107</xdr:col>
      <xdr:colOff>101600</xdr:colOff>
      <xdr:row>102</xdr:row>
      <xdr:rowOff>46076</xdr:rowOff>
    </xdr:to>
    <xdr:sp macro="" textlink="">
      <xdr:nvSpPr>
        <xdr:cNvPr id="718" name="楕円 717"/>
        <xdr:cNvSpPr/>
      </xdr:nvSpPr>
      <xdr:spPr>
        <a:xfrm>
          <a:off x="18345150" y="168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166726</xdr:rowOff>
    </xdr:from>
    <xdr:to>
      <xdr:col>111</xdr:col>
      <xdr:colOff>177800</xdr:colOff>
      <xdr:row>107</xdr:row>
      <xdr:rowOff>129693</xdr:rowOff>
    </xdr:to>
    <xdr:cxnSp macro="">
      <xdr:nvCxnSpPr>
        <xdr:cNvPr id="719" name="直線コネクタ 718"/>
        <xdr:cNvCxnSpPr/>
      </xdr:nvCxnSpPr>
      <xdr:spPr>
        <a:xfrm>
          <a:off x="18395950" y="16911676"/>
          <a:ext cx="806450" cy="9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132842</xdr:rowOff>
    </xdr:from>
    <xdr:to>
      <xdr:col>102</xdr:col>
      <xdr:colOff>165100</xdr:colOff>
      <xdr:row>102</xdr:row>
      <xdr:rowOff>62992</xdr:rowOff>
    </xdr:to>
    <xdr:sp macro="" textlink="">
      <xdr:nvSpPr>
        <xdr:cNvPr id="720" name="楕円 719"/>
        <xdr:cNvSpPr/>
      </xdr:nvSpPr>
      <xdr:spPr>
        <a:xfrm>
          <a:off x="17551400" y="168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166726</xdr:rowOff>
    </xdr:from>
    <xdr:to>
      <xdr:col>107</xdr:col>
      <xdr:colOff>50800</xdr:colOff>
      <xdr:row>102</xdr:row>
      <xdr:rowOff>12192</xdr:rowOff>
    </xdr:to>
    <xdr:cxnSp macro="">
      <xdr:nvCxnSpPr>
        <xdr:cNvPr id="721" name="直線コネクタ 720"/>
        <xdr:cNvCxnSpPr/>
      </xdr:nvCxnSpPr>
      <xdr:spPr>
        <a:xfrm flipV="1">
          <a:off x="17602200" y="16911676"/>
          <a:ext cx="79375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104953</xdr:rowOff>
    </xdr:from>
    <xdr:to>
      <xdr:col>98</xdr:col>
      <xdr:colOff>38100</xdr:colOff>
      <xdr:row>108</xdr:row>
      <xdr:rowOff>35103</xdr:rowOff>
    </xdr:to>
    <xdr:sp macro="" textlink="">
      <xdr:nvSpPr>
        <xdr:cNvPr id="722" name="楕円 721"/>
        <xdr:cNvSpPr/>
      </xdr:nvSpPr>
      <xdr:spPr>
        <a:xfrm>
          <a:off x="16757650" y="178786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12192</xdr:rowOff>
    </xdr:from>
    <xdr:to>
      <xdr:col>102</xdr:col>
      <xdr:colOff>114300</xdr:colOff>
      <xdr:row>107</xdr:row>
      <xdr:rowOff>155753</xdr:rowOff>
    </xdr:to>
    <xdr:cxnSp macro="">
      <xdr:nvCxnSpPr>
        <xdr:cNvPr id="723" name="直線コネクタ 722"/>
        <xdr:cNvCxnSpPr/>
      </xdr:nvCxnSpPr>
      <xdr:spPr>
        <a:xfrm flipV="1">
          <a:off x="16802100" y="16928592"/>
          <a:ext cx="800100" cy="100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24" name="n_1aveValue【庁舎】&#10;一人当たり面積"/>
        <xdr:cNvSpPr txBox="1"/>
      </xdr:nvSpPr>
      <xdr:spPr>
        <a:xfrm>
          <a:off x="189802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77894</xdr:rowOff>
    </xdr:from>
    <xdr:ext cx="469744" cy="259045"/>
    <xdr:sp macro="" textlink="">
      <xdr:nvSpPr>
        <xdr:cNvPr id="725" name="n_2aveValue【庁舎】&#10;一人当たり面積"/>
        <xdr:cNvSpPr txBox="1"/>
      </xdr:nvSpPr>
      <xdr:spPr>
        <a:xfrm>
          <a:off x="18180127" y="178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72865</xdr:rowOff>
    </xdr:from>
    <xdr:ext cx="469744" cy="259045"/>
    <xdr:sp macro="" textlink="">
      <xdr:nvSpPr>
        <xdr:cNvPr id="726" name="n_3aveValue【庁舎】&#10;一人当たり面積"/>
        <xdr:cNvSpPr txBox="1"/>
      </xdr:nvSpPr>
      <xdr:spPr>
        <a:xfrm>
          <a:off x="17386377" y="178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125240</xdr:rowOff>
    </xdr:from>
    <xdr:ext cx="469744" cy="259045"/>
    <xdr:sp macro="" textlink="">
      <xdr:nvSpPr>
        <xdr:cNvPr id="727" name="n_4aveValue【庁舎】&#10;一人当たり面積"/>
        <xdr:cNvSpPr txBox="1"/>
      </xdr:nvSpPr>
      <xdr:spPr>
        <a:xfrm>
          <a:off x="165926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xdr:rowOff>
    </xdr:from>
    <xdr:ext cx="469744" cy="259045"/>
    <xdr:sp macro="" textlink="">
      <xdr:nvSpPr>
        <xdr:cNvPr id="728" name="n_1mainValue【庁舎】&#10;一人当たり面積"/>
        <xdr:cNvSpPr txBox="1"/>
      </xdr:nvSpPr>
      <xdr:spPr>
        <a:xfrm>
          <a:off x="18980227" y="1794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62603</xdr:rowOff>
    </xdr:from>
    <xdr:ext cx="469744" cy="259045"/>
    <xdr:sp macro="" textlink="">
      <xdr:nvSpPr>
        <xdr:cNvPr id="729" name="n_2mainValue【庁舎】&#10;一人当たり面積"/>
        <xdr:cNvSpPr txBox="1"/>
      </xdr:nvSpPr>
      <xdr:spPr>
        <a:xfrm>
          <a:off x="18180127" y="166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79519</xdr:rowOff>
    </xdr:from>
    <xdr:ext cx="469744" cy="259045"/>
    <xdr:sp macro="" textlink="">
      <xdr:nvSpPr>
        <xdr:cNvPr id="730" name="n_3mainValue【庁舎】&#10;一人当たり面積"/>
        <xdr:cNvSpPr txBox="1"/>
      </xdr:nvSpPr>
      <xdr:spPr>
        <a:xfrm>
          <a:off x="17386377" y="166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26230</xdr:rowOff>
    </xdr:from>
    <xdr:ext cx="469744" cy="259045"/>
    <xdr:sp macro="" textlink="">
      <xdr:nvSpPr>
        <xdr:cNvPr id="731" name="n_4mainValue【庁舎】&#10;一人当たり面積"/>
        <xdr:cNvSpPr txBox="1"/>
      </xdr:nvSpPr>
      <xdr:spPr>
        <a:xfrm>
          <a:off x="16592627" y="1797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100">
              <a:latin typeface="ＭＳ Ｐゴシック" panose="020B0600070205080204" pitchFamily="50" charset="-128"/>
              <a:ea typeface="ＭＳ Ｐゴシック" panose="020B0600070205080204" pitchFamily="50" charset="-128"/>
            </a:rPr>
            <a:t>46.0</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51.6</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97.6</a:t>
          </a:r>
          <a:r>
            <a:rPr kumimoji="1" lang="ja-JP" altLang="en-US" sz="1100">
              <a:latin typeface="ＭＳ Ｐゴシック" panose="020B0600070205080204" pitchFamily="50" charset="-128"/>
              <a:ea typeface="ＭＳ Ｐゴシック" panose="020B0600070205080204" pitchFamily="50" charset="-128"/>
            </a:rPr>
            <a:t>％となっている。老朽化がかなり進んでいることから長寿命化や改修について検討をしていく必要がある。一人当たりの面積は類似団体の</a:t>
          </a:r>
          <a:r>
            <a:rPr kumimoji="1" lang="en-US" altLang="ja-JP" sz="1100">
              <a:latin typeface="ＭＳ Ｐゴシック" panose="020B0600070205080204" pitchFamily="50" charset="-128"/>
              <a:ea typeface="ＭＳ Ｐゴシック" panose="020B0600070205080204" pitchFamily="50" charset="-128"/>
            </a:rPr>
            <a:t>0.102</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0.025</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0.127</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100">
              <a:latin typeface="ＭＳ Ｐゴシック" panose="020B0600070205080204" pitchFamily="50" charset="-128"/>
              <a:ea typeface="ＭＳ Ｐゴシック" panose="020B0600070205080204" pitchFamily="50" charset="-128"/>
            </a:rPr>
            <a:t>62.4</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％低い</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％となっている。類似団体より施設の老朽化は進んでいないが、設備の故障が頻繁に発生しているため今後の整備方針について検討が必要である。一人当たりの有形固定資産額は類似団体の</a:t>
          </a:r>
          <a:r>
            <a:rPr kumimoji="1" lang="en-US" altLang="ja-JP" sz="1100">
              <a:latin typeface="ＭＳ Ｐゴシック" panose="020B0600070205080204" pitchFamily="50" charset="-128"/>
              <a:ea typeface="ＭＳ Ｐゴシック" panose="020B0600070205080204" pitchFamily="50" charset="-128"/>
            </a:rPr>
            <a:t>160,531</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93,575</a:t>
          </a:r>
          <a:r>
            <a:rPr kumimoji="1" lang="ja-JP" altLang="en-US" sz="1100">
              <a:latin typeface="ＭＳ Ｐゴシック" panose="020B0600070205080204" pitchFamily="50" charset="-128"/>
              <a:ea typeface="ＭＳ Ｐゴシック" panose="020B0600070205080204" pitchFamily="50" charset="-128"/>
            </a:rPr>
            <a:t>円低い</a:t>
          </a:r>
          <a:r>
            <a:rPr kumimoji="1" lang="en-US" altLang="ja-JP" sz="1100">
              <a:latin typeface="ＭＳ Ｐゴシック" panose="020B0600070205080204" pitchFamily="50" charset="-128"/>
              <a:ea typeface="ＭＳ Ｐゴシック" panose="020B0600070205080204" pitchFamily="50" charset="-128"/>
            </a:rPr>
            <a:t>66,956</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100">
              <a:latin typeface="ＭＳ Ｐゴシック" panose="020B0600070205080204" pitchFamily="50" charset="-128"/>
              <a:ea typeface="ＭＳ Ｐゴシック" panose="020B0600070205080204" pitchFamily="50" charset="-128"/>
            </a:rPr>
            <a:t>66.2</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％低い</a:t>
          </a:r>
          <a:r>
            <a:rPr kumimoji="1" lang="en-US" altLang="ja-JP" sz="1100">
              <a:latin typeface="ＭＳ Ｐゴシック" panose="020B0600070205080204" pitchFamily="50" charset="-128"/>
              <a:ea typeface="ＭＳ Ｐゴシック" panose="020B0600070205080204" pitchFamily="50" charset="-128"/>
            </a:rPr>
            <a:t>65.6</a:t>
          </a:r>
          <a:r>
            <a:rPr kumimoji="1" lang="ja-JP" altLang="en-US" sz="1100">
              <a:latin typeface="ＭＳ Ｐゴシック" panose="020B0600070205080204" pitchFamily="50" charset="-128"/>
              <a:ea typeface="ＭＳ Ｐゴシック" panose="020B0600070205080204" pitchFamily="50" charset="-128"/>
            </a:rPr>
            <a:t>％となっている。</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人当たりの面積は類似団体の</a:t>
          </a:r>
          <a:r>
            <a:rPr kumimoji="1" lang="en-US" altLang="ja-JP" sz="1100">
              <a:latin typeface="ＭＳ Ｐゴシック" panose="020B0600070205080204" pitchFamily="50" charset="-128"/>
              <a:ea typeface="ＭＳ Ｐゴシック" panose="020B0600070205080204" pitchFamily="50" charset="-128"/>
            </a:rPr>
            <a:t>0.436㎡</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0.167㎡</a:t>
          </a:r>
          <a:r>
            <a:rPr kumimoji="1" lang="ja-JP" altLang="en-US" sz="1100">
              <a:latin typeface="ＭＳ Ｐゴシック" panose="020B0600070205080204" pitchFamily="50" charset="-128"/>
              <a:ea typeface="ＭＳ Ｐゴシック" panose="020B0600070205080204" pitchFamily="50" charset="-128"/>
            </a:rPr>
            <a:t>多い</a:t>
          </a:r>
          <a:r>
            <a:rPr kumimoji="1" lang="en-US" altLang="ja-JP" sz="1100">
              <a:latin typeface="ＭＳ Ｐゴシック" panose="020B0600070205080204" pitchFamily="50" charset="-128"/>
              <a:ea typeface="ＭＳ Ｐゴシック" panose="020B0600070205080204" pitchFamily="50" charset="-128"/>
            </a:rPr>
            <a:t>0.603㎡</a:t>
          </a:r>
          <a:r>
            <a:rPr kumimoji="1" lang="ja-JP" altLang="en-US" sz="1100">
              <a:latin typeface="ＭＳ Ｐゴシック" panose="020B0600070205080204" pitchFamily="50" charset="-128"/>
              <a:ea typeface="ＭＳ Ｐゴシック" panose="020B0600070205080204" pitchFamily="50" charset="-128"/>
            </a:rPr>
            <a:t>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100">
              <a:latin typeface="ＭＳ Ｐゴシック" panose="020B0600070205080204" pitchFamily="50" charset="-128"/>
              <a:ea typeface="ＭＳ Ｐゴシック" panose="020B0600070205080204" pitchFamily="50" charset="-128"/>
            </a:rPr>
            <a:t>55.6</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20.3</a:t>
          </a:r>
          <a:r>
            <a:rPr kumimoji="1" lang="ja-JP" altLang="en-US" sz="1100">
              <a:latin typeface="ＭＳ Ｐゴシック" panose="020B0600070205080204" pitchFamily="50" charset="-128"/>
              <a:ea typeface="ＭＳ Ｐゴシック" panose="020B0600070205080204" pitchFamily="50" charset="-128"/>
            </a:rPr>
            <a:t>％低い</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％となっている。比較的新しい施設となっていることから類似団体より低くなっている。一人当たりの面積は類似団体の</a:t>
          </a:r>
          <a:r>
            <a:rPr kumimoji="1" lang="en-US" altLang="ja-JP" sz="1100">
              <a:latin typeface="ＭＳ Ｐゴシック" panose="020B0600070205080204" pitchFamily="50" charset="-128"/>
              <a:ea typeface="ＭＳ Ｐゴシック" panose="020B0600070205080204" pitchFamily="50" charset="-128"/>
            </a:rPr>
            <a:t>0.114㎡</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0.24㎡</a:t>
          </a:r>
          <a:r>
            <a:rPr kumimoji="1" lang="ja-JP" altLang="en-US" sz="1100">
              <a:latin typeface="ＭＳ Ｐゴシック" panose="020B0600070205080204" pitchFamily="50" charset="-128"/>
              <a:ea typeface="ＭＳ Ｐゴシック" panose="020B0600070205080204" pitchFamily="50" charset="-128"/>
            </a:rPr>
            <a:t>多い</a:t>
          </a:r>
          <a:r>
            <a:rPr kumimoji="1" lang="en-US" altLang="ja-JP" sz="1100">
              <a:latin typeface="ＭＳ Ｐゴシック" panose="020B0600070205080204" pitchFamily="50" charset="-128"/>
              <a:ea typeface="ＭＳ Ｐゴシック" panose="020B0600070205080204" pitchFamily="50" charset="-128"/>
            </a:rPr>
            <a:t>0.354㎡</a:t>
          </a:r>
          <a:r>
            <a:rPr kumimoji="1" lang="ja-JP" altLang="en-US" sz="1100">
              <a:latin typeface="ＭＳ Ｐゴシック" panose="020B0600070205080204" pitchFamily="50" charset="-128"/>
              <a:ea typeface="ＭＳ Ｐゴシック" panose="020B0600070205080204" pitchFamily="50" charset="-128"/>
            </a:rPr>
            <a:t>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100">
              <a:latin typeface="ＭＳ Ｐゴシック" panose="020B0600070205080204" pitchFamily="50" charset="-128"/>
              <a:ea typeface="ＭＳ Ｐゴシック" panose="020B0600070205080204" pitchFamily="50" charset="-128"/>
            </a:rPr>
            <a:t>64.6</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％低い</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％となっている。一人当たりの面積は類似団体の</a:t>
          </a:r>
          <a:r>
            <a:rPr kumimoji="1" lang="en-US" altLang="ja-JP" sz="1100">
              <a:latin typeface="ＭＳ Ｐゴシック" panose="020B0600070205080204" pitchFamily="50" charset="-128"/>
              <a:ea typeface="ＭＳ Ｐゴシック" panose="020B0600070205080204" pitchFamily="50" charset="-128"/>
            </a:rPr>
            <a:t>0.207㎡</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0.114㎡</a:t>
          </a:r>
          <a:r>
            <a:rPr kumimoji="1" lang="ja-JP" altLang="en-US" sz="1100">
              <a:latin typeface="ＭＳ Ｐゴシック" panose="020B0600070205080204" pitchFamily="50" charset="-128"/>
              <a:ea typeface="ＭＳ Ｐゴシック" panose="020B0600070205080204" pitchFamily="50" charset="-128"/>
            </a:rPr>
            <a:t>少ない</a:t>
          </a:r>
          <a:r>
            <a:rPr kumimoji="1" lang="en-US" altLang="ja-JP" sz="1100">
              <a:latin typeface="ＭＳ Ｐゴシック" panose="020B0600070205080204" pitchFamily="50" charset="-128"/>
              <a:ea typeface="ＭＳ Ｐゴシック" panose="020B0600070205080204" pitchFamily="50" charset="-128"/>
            </a:rPr>
            <a:t>0.093㎡</a:t>
          </a:r>
          <a:r>
            <a:rPr kumimoji="1" lang="ja-JP" altLang="en-US" sz="1100">
              <a:latin typeface="ＭＳ Ｐゴシック" panose="020B0600070205080204" pitchFamily="50" charset="-128"/>
              <a:ea typeface="ＭＳ Ｐゴシック" panose="020B0600070205080204" pitchFamily="50" charset="-128"/>
            </a:rPr>
            <a:t>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a:t>
          </a:r>
          <a:r>
            <a:rPr kumimoji="1" lang="en-US" altLang="ja-JP" sz="1100">
              <a:latin typeface="ＭＳ Ｐゴシック" panose="020B0600070205080204" pitchFamily="50" charset="-128"/>
              <a:ea typeface="ＭＳ Ｐゴシック" panose="020B0600070205080204" pitchFamily="50" charset="-128"/>
            </a:rPr>
            <a:t>52.8</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46.2</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99.0</a:t>
          </a:r>
          <a:r>
            <a:rPr kumimoji="1" lang="ja-JP" altLang="en-US" sz="1100">
              <a:latin typeface="ＭＳ Ｐゴシック" panose="020B0600070205080204" pitchFamily="50" charset="-128"/>
              <a:ea typeface="ＭＳ Ｐゴシック" panose="020B0600070205080204" pitchFamily="50" charset="-128"/>
            </a:rPr>
            <a:t>％となっている。耐震改修も未了となっていることから早急に方向性を決定する必要がある。一人当たりの面積は類似団体の</a:t>
          </a:r>
          <a:r>
            <a:rPr kumimoji="1" lang="en-US" altLang="ja-JP" sz="1100">
              <a:latin typeface="ＭＳ Ｐゴシック" panose="020B0600070205080204" pitchFamily="50" charset="-128"/>
              <a:ea typeface="ＭＳ Ｐゴシック" panose="020B0600070205080204" pitchFamily="50" charset="-128"/>
            </a:rPr>
            <a:t>0.443</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0.179</a:t>
          </a:r>
          <a:r>
            <a:rPr kumimoji="1" lang="ja-JP" altLang="en-US" sz="1100">
              <a:latin typeface="ＭＳ Ｐゴシック" panose="020B0600070205080204" pitchFamily="50" charset="-128"/>
              <a:ea typeface="ＭＳ Ｐゴシック" panose="020B0600070205080204" pitchFamily="50" charset="-128"/>
            </a:rPr>
            <a:t>㎡少ない</a:t>
          </a:r>
          <a:r>
            <a:rPr kumimoji="1" lang="en-US" altLang="ja-JP" sz="1100">
              <a:latin typeface="ＭＳ Ｐゴシック" panose="020B0600070205080204" pitchFamily="50" charset="-128"/>
              <a:ea typeface="ＭＳ Ｐゴシック" panose="020B0600070205080204" pitchFamily="50" charset="-128"/>
            </a:rPr>
            <a:t>0.264</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9323142</v>
      </c>
      <c r="BO4" s="485"/>
      <c r="BP4" s="485"/>
      <c r="BQ4" s="485"/>
      <c r="BR4" s="485"/>
      <c r="BS4" s="485"/>
      <c r="BT4" s="485"/>
      <c r="BU4" s="486"/>
      <c r="BV4" s="484">
        <v>9228255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11.1</v>
      </c>
      <c r="CU4" s="625"/>
      <c r="CV4" s="625"/>
      <c r="CW4" s="625"/>
      <c r="CX4" s="625"/>
      <c r="CY4" s="625"/>
      <c r="CZ4" s="625"/>
      <c r="DA4" s="626"/>
      <c r="DB4" s="624">
        <v>10</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8757073</v>
      </c>
      <c r="BO5" s="456"/>
      <c r="BP5" s="456"/>
      <c r="BQ5" s="456"/>
      <c r="BR5" s="456"/>
      <c r="BS5" s="456"/>
      <c r="BT5" s="456"/>
      <c r="BU5" s="457"/>
      <c r="BV5" s="455">
        <v>8767096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87.1</v>
      </c>
      <c r="CU5" s="453"/>
      <c r="CV5" s="453"/>
      <c r="CW5" s="453"/>
      <c r="CX5" s="453"/>
      <c r="CY5" s="453"/>
      <c r="CZ5" s="453"/>
      <c r="DA5" s="454"/>
      <c r="DB5" s="452">
        <v>82.7</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566069</v>
      </c>
      <c r="BO6" s="456"/>
      <c r="BP6" s="456"/>
      <c r="BQ6" s="456"/>
      <c r="BR6" s="456"/>
      <c r="BS6" s="456"/>
      <c r="BT6" s="456"/>
      <c r="BU6" s="457"/>
      <c r="BV6" s="455">
        <v>461159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88</v>
      </c>
      <c r="CU6" s="599"/>
      <c r="CV6" s="599"/>
      <c r="CW6" s="599"/>
      <c r="CX6" s="599"/>
      <c r="CY6" s="599"/>
      <c r="CZ6" s="599"/>
      <c r="DA6" s="600"/>
      <c r="DB6" s="598">
        <v>86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68615</v>
      </c>
      <c r="BO7" s="456"/>
      <c r="BP7" s="456"/>
      <c r="BQ7" s="456"/>
      <c r="BR7" s="456"/>
      <c r="BS7" s="456"/>
      <c r="BT7" s="456"/>
      <c r="BU7" s="457"/>
      <c r="BV7" s="455">
        <v>7400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4463270</v>
      </c>
      <c r="CU7" s="456"/>
      <c r="CV7" s="456"/>
      <c r="CW7" s="456"/>
      <c r="CX7" s="456"/>
      <c r="CY7" s="456"/>
      <c r="CZ7" s="456"/>
      <c r="DA7" s="457"/>
      <c r="DB7" s="455">
        <v>4549764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497454</v>
      </c>
      <c r="BO8" s="456"/>
      <c r="BP8" s="456"/>
      <c r="BQ8" s="456"/>
      <c r="BR8" s="456"/>
      <c r="BS8" s="456"/>
      <c r="BT8" s="456"/>
      <c r="BU8" s="457"/>
      <c r="BV8" s="455">
        <v>453759</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0.28999999999999998</v>
      </c>
      <c r="CU8" s="559"/>
      <c r="CV8" s="559"/>
      <c r="CW8" s="559"/>
      <c r="CX8" s="559"/>
      <c r="CY8" s="559"/>
      <c r="CZ8" s="559"/>
      <c r="DA8" s="560"/>
      <c r="DB8" s="558">
        <v>0.28999999999999998</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10348</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43695</v>
      </c>
      <c r="BO9" s="456"/>
      <c r="BP9" s="456"/>
      <c r="BQ9" s="456"/>
      <c r="BR9" s="456"/>
      <c r="BS9" s="456"/>
      <c r="BT9" s="456"/>
      <c r="BU9" s="457"/>
      <c r="BV9" s="455">
        <v>41505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12.2</v>
      </c>
      <c r="CU9" s="453"/>
      <c r="CV9" s="453"/>
      <c r="CW9" s="453"/>
      <c r="CX9" s="453"/>
      <c r="CY9" s="453"/>
      <c r="CZ9" s="453"/>
      <c r="DA9" s="454"/>
      <c r="DB9" s="452">
        <v>13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10826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34</v>
      </c>
      <c r="BO10" s="456"/>
      <c r="BP10" s="456"/>
      <c r="BQ10" s="456"/>
      <c r="BR10" s="456"/>
      <c r="BS10" s="456"/>
      <c r="BT10" s="456"/>
      <c r="BU10" s="457"/>
      <c r="BV10" s="455">
        <v>130021</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10110</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121</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30000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137</v>
      </c>
      <c r="N13" s="540"/>
      <c r="O13" s="540"/>
      <c r="P13" s="540"/>
      <c r="Q13" s="541"/>
      <c r="R13" s="542">
        <v>10051</v>
      </c>
      <c r="S13" s="543"/>
      <c r="T13" s="543"/>
      <c r="U13" s="543"/>
      <c r="V13" s="544"/>
      <c r="W13" s="545" t="s">
        <v>138</v>
      </c>
      <c r="X13" s="441"/>
      <c r="Y13" s="441"/>
      <c r="Z13" s="441"/>
      <c r="AA13" s="441"/>
      <c r="AB13" s="442"/>
      <c r="AC13" s="408">
        <v>966</v>
      </c>
      <c r="AD13" s="409"/>
      <c r="AE13" s="409"/>
      <c r="AF13" s="409"/>
      <c r="AG13" s="410"/>
      <c r="AH13" s="408">
        <v>975</v>
      </c>
      <c r="AI13" s="409"/>
      <c r="AJ13" s="409"/>
      <c r="AK13" s="409"/>
      <c r="AL13" s="468"/>
      <c r="AM13" s="512" t="s">
        <v>139</v>
      </c>
      <c r="AN13" s="412"/>
      <c r="AO13" s="412"/>
      <c r="AP13" s="412"/>
      <c r="AQ13" s="412"/>
      <c r="AR13" s="412"/>
      <c r="AS13" s="412"/>
      <c r="AT13" s="413"/>
      <c r="AU13" s="513" t="s">
        <v>121</v>
      </c>
      <c r="AV13" s="514"/>
      <c r="AW13" s="514"/>
      <c r="AX13" s="514"/>
      <c r="AY13" s="469" t="s">
        <v>140</v>
      </c>
      <c r="AZ13" s="470"/>
      <c r="BA13" s="470"/>
      <c r="BB13" s="470"/>
      <c r="BC13" s="470"/>
      <c r="BD13" s="470"/>
      <c r="BE13" s="470"/>
      <c r="BF13" s="470"/>
      <c r="BG13" s="470"/>
      <c r="BH13" s="470"/>
      <c r="BI13" s="470"/>
      <c r="BJ13" s="470"/>
      <c r="BK13" s="470"/>
      <c r="BL13" s="470"/>
      <c r="BM13" s="471"/>
      <c r="BN13" s="455">
        <v>43729</v>
      </c>
      <c r="BO13" s="456"/>
      <c r="BP13" s="456"/>
      <c r="BQ13" s="456"/>
      <c r="BR13" s="456"/>
      <c r="BS13" s="456"/>
      <c r="BT13" s="456"/>
      <c r="BU13" s="457"/>
      <c r="BV13" s="455">
        <v>141526</v>
      </c>
      <c r="BW13" s="456"/>
      <c r="BX13" s="456"/>
      <c r="BY13" s="456"/>
      <c r="BZ13" s="456"/>
      <c r="CA13" s="456"/>
      <c r="CB13" s="456"/>
      <c r="CC13" s="457"/>
      <c r="CD13" s="495" t="s">
        <v>141</v>
      </c>
      <c r="CE13" s="415"/>
      <c r="CF13" s="415"/>
      <c r="CG13" s="415"/>
      <c r="CH13" s="415"/>
      <c r="CI13" s="415"/>
      <c r="CJ13" s="415"/>
      <c r="CK13" s="415"/>
      <c r="CL13" s="415"/>
      <c r="CM13" s="415"/>
      <c r="CN13" s="415"/>
      <c r="CO13" s="415"/>
      <c r="CP13" s="415"/>
      <c r="CQ13" s="415"/>
      <c r="CR13" s="415"/>
      <c r="CS13" s="496"/>
      <c r="CT13" s="452">
        <v>8.5</v>
      </c>
      <c r="CU13" s="453"/>
      <c r="CV13" s="453"/>
      <c r="CW13" s="453"/>
      <c r="CX13" s="453"/>
      <c r="CY13" s="453"/>
      <c r="CZ13" s="453"/>
      <c r="DA13" s="454"/>
      <c r="DB13" s="452">
        <v>7.2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142</v>
      </c>
      <c r="M14" s="582"/>
      <c r="N14" s="582"/>
      <c r="O14" s="582"/>
      <c r="P14" s="582"/>
      <c r="Q14" s="583"/>
      <c r="R14" s="542">
        <v>10342</v>
      </c>
      <c r="S14" s="543"/>
      <c r="T14" s="543"/>
      <c r="U14" s="543"/>
      <c r="V14" s="544"/>
      <c r="W14" s="546"/>
      <c r="X14" s="444"/>
      <c r="Y14" s="444"/>
      <c r="Z14" s="444"/>
      <c r="AA14" s="444"/>
      <c r="AB14" s="445"/>
      <c r="AC14" s="535">
        <v>17.5</v>
      </c>
      <c r="AD14" s="536"/>
      <c r="AE14" s="536"/>
      <c r="AF14" s="536"/>
      <c r="AG14" s="537"/>
      <c r="AH14" s="535">
        <v>17.399999999999999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143</v>
      </c>
      <c r="CE14" s="493"/>
      <c r="CF14" s="493"/>
      <c r="CG14" s="493"/>
      <c r="CH14" s="493"/>
      <c r="CI14" s="493"/>
      <c r="CJ14" s="493"/>
      <c r="CK14" s="493"/>
      <c r="CL14" s="493"/>
      <c r="CM14" s="493"/>
      <c r="CN14" s="493"/>
      <c r="CO14" s="493"/>
      <c r="CP14" s="493"/>
      <c r="CQ14" s="493"/>
      <c r="CR14" s="493"/>
      <c r="CS14" s="494"/>
      <c r="CT14" s="552">
        <v>22.6</v>
      </c>
      <c r="CU14" s="553"/>
      <c r="CV14" s="553"/>
      <c r="CW14" s="553"/>
      <c r="CX14" s="553"/>
      <c r="CY14" s="553"/>
      <c r="CZ14" s="553"/>
      <c r="DA14" s="554"/>
      <c r="DB14" s="552">
        <v>18.5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144</v>
      </c>
      <c r="N15" s="540"/>
      <c r="O15" s="540"/>
      <c r="P15" s="540"/>
      <c r="Q15" s="541"/>
      <c r="R15" s="542">
        <v>10282</v>
      </c>
      <c r="S15" s="543"/>
      <c r="T15" s="543"/>
      <c r="U15" s="543"/>
      <c r="V15" s="544"/>
      <c r="W15" s="545" t="s">
        <v>145</v>
      </c>
      <c r="X15" s="441"/>
      <c r="Y15" s="441"/>
      <c r="Z15" s="441"/>
      <c r="AA15" s="441"/>
      <c r="AB15" s="442"/>
      <c r="AC15" s="408">
        <v>578</v>
      </c>
      <c r="AD15" s="409"/>
      <c r="AE15" s="409"/>
      <c r="AF15" s="409"/>
      <c r="AG15" s="410"/>
      <c r="AH15" s="408">
        <v>671</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1198380</v>
      </c>
      <c r="BO15" s="485"/>
      <c r="BP15" s="485"/>
      <c r="BQ15" s="485"/>
      <c r="BR15" s="485"/>
      <c r="BS15" s="485"/>
      <c r="BT15" s="485"/>
      <c r="BU15" s="486"/>
      <c r="BV15" s="484">
        <v>1157415</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10.5</v>
      </c>
      <c r="AD16" s="536"/>
      <c r="AE16" s="536"/>
      <c r="AF16" s="536"/>
      <c r="AG16" s="537"/>
      <c r="AH16" s="535">
        <v>12</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4148998</v>
      </c>
      <c r="BO16" s="456"/>
      <c r="BP16" s="456"/>
      <c r="BQ16" s="456"/>
      <c r="BR16" s="456"/>
      <c r="BS16" s="456"/>
      <c r="BT16" s="456"/>
      <c r="BU16" s="457"/>
      <c r="BV16" s="455">
        <v>4164085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151</v>
      </c>
      <c r="N17" s="549"/>
      <c r="O17" s="549"/>
      <c r="P17" s="549"/>
      <c r="Q17" s="550"/>
      <c r="R17" s="532" t="s">
        <v>149</v>
      </c>
      <c r="S17" s="533"/>
      <c r="T17" s="533"/>
      <c r="U17" s="533"/>
      <c r="V17" s="534"/>
      <c r="W17" s="545" t="s">
        <v>152</v>
      </c>
      <c r="X17" s="441"/>
      <c r="Y17" s="441"/>
      <c r="Z17" s="441"/>
      <c r="AA17" s="441"/>
      <c r="AB17" s="442"/>
      <c r="AC17" s="408">
        <v>3986</v>
      </c>
      <c r="AD17" s="409"/>
      <c r="AE17" s="409"/>
      <c r="AF17" s="409"/>
      <c r="AG17" s="410"/>
      <c r="AH17" s="408">
        <v>3968</v>
      </c>
      <c r="AI17" s="409"/>
      <c r="AJ17" s="409"/>
      <c r="AK17" s="409"/>
      <c r="AL17" s="468"/>
      <c r="AM17" s="512"/>
      <c r="AN17" s="412"/>
      <c r="AO17" s="412"/>
      <c r="AP17" s="412"/>
      <c r="AQ17" s="412"/>
      <c r="AR17" s="412"/>
      <c r="AS17" s="412"/>
      <c r="AT17" s="413"/>
      <c r="AU17" s="513"/>
      <c r="AV17" s="514"/>
      <c r="AW17" s="514"/>
      <c r="AX17" s="514"/>
      <c r="AY17" s="469" t="s">
        <v>153</v>
      </c>
      <c r="AZ17" s="470"/>
      <c r="BA17" s="470"/>
      <c r="BB17" s="470"/>
      <c r="BC17" s="470"/>
      <c r="BD17" s="470"/>
      <c r="BE17" s="470"/>
      <c r="BF17" s="470"/>
      <c r="BG17" s="470"/>
      <c r="BH17" s="470"/>
      <c r="BI17" s="470"/>
      <c r="BJ17" s="470"/>
      <c r="BK17" s="470"/>
      <c r="BL17" s="470"/>
      <c r="BM17" s="471"/>
      <c r="BN17" s="455">
        <v>1465154</v>
      </c>
      <c r="BO17" s="456"/>
      <c r="BP17" s="456"/>
      <c r="BQ17" s="456"/>
      <c r="BR17" s="456"/>
      <c r="BS17" s="456"/>
      <c r="BT17" s="456"/>
      <c r="BU17" s="457"/>
      <c r="BV17" s="455">
        <v>1415026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154</v>
      </c>
      <c r="C18" s="506"/>
      <c r="D18" s="506"/>
      <c r="E18" s="507"/>
      <c r="F18" s="507"/>
      <c r="G18" s="507"/>
      <c r="H18" s="507"/>
      <c r="I18" s="507"/>
      <c r="J18" s="507"/>
      <c r="K18" s="507"/>
      <c r="L18" s="508">
        <v>237.1</v>
      </c>
      <c r="M18" s="508"/>
      <c r="N18" s="508"/>
      <c r="O18" s="508"/>
      <c r="P18" s="508"/>
      <c r="Q18" s="508"/>
      <c r="R18" s="509"/>
      <c r="S18" s="509"/>
      <c r="T18" s="509"/>
      <c r="U18" s="509"/>
      <c r="V18" s="510"/>
      <c r="W18" s="526"/>
      <c r="X18" s="527"/>
      <c r="Y18" s="527"/>
      <c r="Z18" s="527"/>
      <c r="AA18" s="527"/>
      <c r="AB18" s="551"/>
      <c r="AC18" s="425">
        <v>72.099999999999994</v>
      </c>
      <c r="AD18" s="426"/>
      <c r="AE18" s="426"/>
      <c r="AF18" s="426"/>
      <c r="AG18" s="511"/>
      <c r="AH18" s="425">
        <v>70.7</v>
      </c>
      <c r="AI18" s="426"/>
      <c r="AJ18" s="426"/>
      <c r="AK18" s="426"/>
      <c r="AL18" s="427"/>
      <c r="AM18" s="512"/>
      <c r="AN18" s="412"/>
      <c r="AO18" s="412"/>
      <c r="AP18" s="412"/>
      <c r="AQ18" s="412"/>
      <c r="AR18" s="412"/>
      <c r="AS18" s="412"/>
      <c r="AT18" s="413"/>
      <c r="AU18" s="513"/>
      <c r="AV18" s="514"/>
      <c r="AW18" s="514"/>
      <c r="AX18" s="514"/>
      <c r="AY18" s="469" t="s">
        <v>155</v>
      </c>
      <c r="AZ18" s="470"/>
      <c r="BA18" s="470"/>
      <c r="BB18" s="470"/>
      <c r="BC18" s="470"/>
      <c r="BD18" s="470"/>
      <c r="BE18" s="470"/>
      <c r="BF18" s="470"/>
      <c r="BG18" s="470"/>
      <c r="BH18" s="470"/>
      <c r="BI18" s="470"/>
      <c r="BJ18" s="470"/>
      <c r="BK18" s="470"/>
      <c r="BL18" s="470"/>
      <c r="BM18" s="471"/>
      <c r="BN18" s="455">
        <v>4005519</v>
      </c>
      <c r="BO18" s="456"/>
      <c r="BP18" s="456"/>
      <c r="BQ18" s="456"/>
      <c r="BR18" s="456"/>
      <c r="BS18" s="456"/>
      <c r="BT18" s="456"/>
      <c r="BU18" s="457"/>
      <c r="BV18" s="455">
        <v>3882205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156</v>
      </c>
      <c r="C19" s="506"/>
      <c r="D19" s="506"/>
      <c r="E19" s="507"/>
      <c r="F19" s="507"/>
      <c r="G19" s="507"/>
      <c r="H19" s="507"/>
      <c r="I19" s="507"/>
      <c r="J19" s="507"/>
      <c r="K19" s="507"/>
      <c r="L19" s="515">
        <v>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157</v>
      </c>
      <c r="AZ19" s="470"/>
      <c r="BA19" s="470"/>
      <c r="BB19" s="470"/>
      <c r="BC19" s="470"/>
      <c r="BD19" s="470"/>
      <c r="BE19" s="470"/>
      <c r="BF19" s="470"/>
      <c r="BG19" s="470"/>
      <c r="BH19" s="470"/>
      <c r="BI19" s="470"/>
      <c r="BJ19" s="470"/>
      <c r="BK19" s="470"/>
      <c r="BL19" s="470"/>
      <c r="BM19" s="471"/>
      <c r="BN19" s="455">
        <v>5820851</v>
      </c>
      <c r="BO19" s="456"/>
      <c r="BP19" s="456"/>
      <c r="BQ19" s="456"/>
      <c r="BR19" s="456"/>
      <c r="BS19" s="456"/>
      <c r="BT19" s="456"/>
      <c r="BU19" s="457"/>
      <c r="BV19" s="455">
        <v>5634390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158</v>
      </c>
      <c r="C20" s="506"/>
      <c r="D20" s="506"/>
      <c r="E20" s="507"/>
      <c r="F20" s="507"/>
      <c r="G20" s="507"/>
      <c r="H20" s="507"/>
      <c r="I20" s="507"/>
      <c r="J20" s="507"/>
      <c r="K20" s="507"/>
      <c r="L20" s="515">
        <v>4287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159</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160</v>
      </c>
      <c r="C22" s="432"/>
      <c r="D22" s="433"/>
      <c r="E22" s="440" t="s">
        <v>1</v>
      </c>
      <c r="F22" s="441"/>
      <c r="G22" s="441"/>
      <c r="H22" s="441"/>
      <c r="I22" s="441"/>
      <c r="J22" s="441"/>
      <c r="K22" s="442"/>
      <c r="L22" s="440" t="s">
        <v>161</v>
      </c>
      <c r="M22" s="441"/>
      <c r="N22" s="441"/>
      <c r="O22" s="441"/>
      <c r="P22" s="442"/>
      <c r="Q22" s="446" t="s">
        <v>162</v>
      </c>
      <c r="R22" s="447"/>
      <c r="S22" s="447"/>
      <c r="T22" s="447"/>
      <c r="U22" s="447"/>
      <c r="V22" s="448"/>
      <c r="W22" s="497" t="s">
        <v>163</v>
      </c>
      <c r="X22" s="432"/>
      <c r="Y22" s="433"/>
      <c r="Z22" s="440" t="s">
        <v>1</v>
      </c>
      <c r="AA22" s="441"/>
      <c r="AB22" s="441"/>
      <c r="AC22" s="441"/>
      <c r="AD22" s="441"/>
      <c r="AE22" s="441"/>
      <c r="AF22" s="441"/>
      <c r="AG22" s="442"/>
      <c r="AH22" s="458" t="s">
        <v>164</v>
      </c>
      <c r="AI22" s="441"/>
      <c r="AJ22" s="441"/>
      <c r="AK22" s="441"/>
      <c r="AL22" s="442"/>
      <c r="AM22" s="458" t="s">
        <v>165</v>
      </c>
      <c r="AN22" s="459"/>
      <c r="AO22" s="459"/>
      <c r="AP22" s="459"/>
      <c r="AQ22" s="459"/>
      <c r="AR22" s="460"/>
      <c r="AS22" s="446" t="s">
        <v>162</v>
      </c>
      <c r="AT22" s="447"/>
      <c r="AU22" s="447"/>
      <c r="AV22" s="447"/>
      <c r="AW22" s="447"/>
      <c r="AX22" s="464"/>
      <c r="AY22" s="481" t="s">
        <v>166</v>
      </c>
      <c r="AZ22" s="482"/>
      <c r="BA22" s="482"/>
      <c r="BB22" s="482"/>
      <c r="BC22" s="482"/>
      <c r="BD22" s="482"/>
      <c r="BE22" s="482"/>
      <c r="BF22" s="482"/>
      <c r="BG22" s="482"/>
      <c r="BH22" s="482"/>
      <c r="BI22" s="482"/>
      <c r="BJ22" s="482"/>
      <c r="BK22" s="482"/>
      <c r="BL22" s="482"/>
      <c r="BM22" s="483"/>
      <c r="BN22" s="484">
        <v>7485788</v>
      </c>
      <c r="BO22" s="485"/>
      <c r="BP22" s="485"/>
      <c r="BQ22" s="485"/>
      <c r="BR22" s="485"/>
      <c r="BS22" s="485"/>
      <c r="BT22" s="485"/>
      <c r="BU22" s="486"/>
      <c r="BV22" s="484">
        <v>7428018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167</v>
      </c>
      <c r="AZ23" s="470"/>
      <c r="BA23" s="470"/>
      <c r="BB23" s="470"/>
      <c r="BC23" s="470"/>
      <c r="BD23" s="470"/>
      <c r="BE23" s="470"/>
      <c r="BF23" s="470"/>
      <c r="BG23" s="470"/>
      <c r="BH23" s="470"/>
      <c r="BI23" s="470"/>
      <c r="BJ23" s="470"/>
      <c r="BK23" s="470"/>
      <c r="BL23" s="470"/>
      <c r="BM23" s="471"/>
      <c r="BN23" s="455">
        <v>6934358</v>
      </c>
      <c r="BO23" s="456"/>
      <c r="BP23" s="456"/>
      <c r="BQ23" s="456"/>
      <c r="BR23" s="456"/>
      <c r="BS23" s="456"/>
      <c r="BT23" s="456"/>
      <c r="BU23" s="457"/>
      <c r="BV23" s="455">
        <v>6782368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168</v>
      </c>
      <c r="F24" s="412"/>
      <c r="G24" s="412"/>
      <c r="H24" s="412"/>
      <c r="I24" s="412"/>
      <c r="J24" s="412"/>
      <c r="K24" s="413"/>
      <c r="L24" s="408">
        <v>1</v>
      </c>
      <c r="M24" s="409"/>
      <c r="N24" s="409"/>
      <c r="O24" s="409"/>
      <c r="P24" s="410"/>
      <c r="Q24" s="408">
        <v>7500</v>
      </c>
      <c r="R24" s="409"/>
      <c r="S24" s="409"/>
      <c r="T24" s="409"/>
      <c r="U24" s="409"/>
      <c r="V24" s="410"/>
      <c r="W24" s="498"/>
      <c r="X24" s="435"/>
      <c r="Y24" s="436"/>
      <c r="Z24" s="411" t="s">
        <v>169</v>
      </c>
      <c r="AA24" s="412"/>
      <c r="AB24" s="412"/>
      <c r="AC24" s="412"/>
      <c r="AD24" s="412"/>
      <c r="AE24" s="412"/>
      <c r="AF24" s="412"/>
      <c r="AG24" s="413"/>
      <c r="AH24" s="408">
        <v>103</v>
      </c>
      <c r="AI24" s="409"/>
      <c r="AJ24" s="409"/>
      <c r="AK24" s="409"/>
      <c r="AL24" s="410"/>
      <c r="AM24" s="408">
        <v>305807</v>
      </c>
      <c r="AN24" s="409"/>
      <c r="AO24" s="409"/>
      <c r="AP24" s="409"/>
      <c r="AQ24" s="409"/>
      <c r="AR24" s="410"/>
      <c r="AS24" s="408">
        <v>2969</v>
      </c>
      <c r="AT24" s="409"/>
      <c r="AU24" s="409"/>
      <c r="AV24" s="409"/>
      <c r="AW24" s="409"/>
      <c r="AX24" s="468"/>
      <c r="AY24" s="428" t="s">
        <v>170</v>
      </c>
      <c r="AZ24" s="429"/>
      <c r="BA24" s="429"/>
      <c r="BB24" s="429"/>
      <c r="BC24" s="429"/>
      <c r="BD24" s="429"/>
      <c r="BE24" s="429"/>
      <c r="BF24" s="429"/>
      <c r="BG24" s="429"/>
      <c r="BH24" s="429"/>
      <c r="BI24" s="429"/>
      <c r="BJ24" s="429"/>
      <c r="BK24" s="429"/>
      <c r="BL24" s="429"/>
      <c r="BM24" s="430"/>
      <c r="BN24" s="455">
        <v>5108083</v>
      </c>
      <c r="BO24" s="456"/>
      <c r="BP24" s="456"/>
      <c r="BQ24" s="456"/>
      <c r="BR24" s="456"/>
      <c r="BS24" s="456"/>
      <c r="BT24" s="456"/>
      <c r="BU24" s="457"/>
      <c r="BV24" s="455">
        <v>4842350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171</v>
      </c>
      <c r="F25" s="412"/>
      <c r="G25" s="412"/>
      <c r="H25" s="412"/>
      <c r="I25" s="412"/>
      <c r="J25" s="412"/>
      <c r="K25" s="413"/>
      <c r="L25" s="408">
        <v>1</v>
      </c>
      <c r="M25" s="409"/>
      <c r="N25" s="409"/>
      <c r="O25" s="409"/>
      <c r="P25" s="410"/>
      <c r="Q25" s="408">
        <v>6120</v>
      </c>
      <c r="R25" s="409"/>
      <c r="S25" s="409"/>
      <c r="T25" s="409"/>
      <c r="U25" s="409"/>
      <c r="V25" s="410"/>
      <c r="W25" s="498"/>
      <c r="X25" s="435"/>
      <c r="Y25" s="436"/>
      <c r="Z25" s="411" t="s">
        <v>172</v>
      </c>
      <c r="AA25" s="412"/>
      <c r="AB25" s="412"/>
      <c r="AC25" s="412"/>
      <c r="AD25" s="412"/>
      <c r="AE25" s="412"/>
      <c r="AF25" s="412"/>
      <c r="AG25" s="413"/>
      <c r="AH25" s="408" t="s">
        <v>173</v>
      </c>
      <c r="AI25" s="409"/>
      <c r="AJ25" s="409"/>
      <c r="AK25" s="409"/>
      <c r="AL25" s="410"/>
      <c r="AM25" s="408" t="s">
        <v>129</v>
      </c>
      <c r="AN25" s="409"/>
      <c r="AO25" s="409"/>
      <c r="AP25" s="409"/>
      <c r="AQ25" s="409"/>
      <c r="AR25" s="410"/>
      <c r="AS25" s="408" t="s">
        <v>173</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506613</v>
      </c>
      <c r="BO25" s="485"/>
      <c r="BP25" s="485"/>
      <c r="BQ25" s="485"/>
      <c r="BR25" s="485"/>
      <c r="BS25" s="485"/>
      <c r="BT25" s="485"/>
      <c r="BU25" s="486"/>
      <c r="BV25" s="484">
        <v>1136072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175</v>
      </c>
      <c r="F26" s="412"/>
      <c r="G26" s="412"/>
      <c r="H26" s="412"/>
      <c r="I26" s="412"/>
      <c r="J26" s="412"/>
      <c r="K26" s="413"/>
      <c r="L26" s="408">
        <v>1</v>
      </c>
      <c r="M26" s="409"/>
      <c r="N26" s="409"/>
      <c r="O26" s="409"/>
      <c r="P26" s="410"/>
      <c r="Q26" s="408">
        <v>5760</v>
      </c>
      <c r="R26" s="409"/>
      <c r="S26" s="409"/>
      <c r="T26" s="409"/>
      <c r="U26" s="409"/>
      <c r="V26" s="410"/>
      <c r="W26" s="498"/>
      <c r="X26" s="435"/>
      <c r="Y26" s="436"/>
      <c r="Z26" s="411" t="s">
        <v>176</v>
      </c>
      <c r="AA26" s="466"/>
      <c r="AB26" s="466"/>
      <c r="AC26" s="466"/>
      <c r="AD26" s="466"/>
      <c r="AE26" s="466"/>
      <c r="AF26" s="466"/>
      <c r="AG26" s="467"/>
      <c r="AH26" s="408" t="s">
        <v>129</v>
      </c>
      <c r="AI26" s="409"/>
      <c r="AJ26" s="409"/>
      <c r="AK26" s="409"/>
      <c r="AL26" s="410"/>
      <c r="AM26" s="408" t="s">
        <v>129</v>
      </c>
      <c r="AN26" s="409"/>
      <c r="AO26" s="409"/>
      <c r="AP26" s="409"/>
      <c r="AQ26" s="409"/>
      <c r="AR26" s="410"/>
      <c r="AS26" s="408" t="s">
        <v>177</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129</v>
      </c>
      <c r="BO26" s="456"/>
      <c r="BP26" s="456"/>
      <c r="BQ26" s="456"/>
      <c r="BR26" s="456"/>
      <c r="BS26" s="456"/>
      <c r="BT26" s="456"/>
      <c r="BU26" s="457"/>
      <c r="BV26" s="455" t="s">
        <v>173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2750</v>
      </c>
      <c r="R27" s="409"/>
      <c r="S27" s="409"/>
      <c r="T27" s="409"/>
      <c r="U27" s="409"/>
      <c r="V27" s="410"/>
      <c r="W27" s="498"/>
      <c r="X27" s="435"/>
      <c r="Y27" s="436"/>
      <c r="Z27" s="411" t="s">
        <v>180</v>
      </c>
      <c r="AA27" s="412"/>
      <c r="AB27" s="412"/>
      <c r="AC27" s="412"/>
      <c r="AD27" s="412"/>
      <c r="AE27" s="412"/>
      <c r="AF27" s="412"/>
      <c r="AG27" s="413"/>
      <c r="AH27" s="408" t="s">
        <v>129</v>
      </c>
      <c r="AI27" s="409"/>
      <c r="AJ27" s="409"/>
      <c r="AK27" s="409"/>
      <c r="AL27" s="410"/>
      <c r="AM27" s="408" t="s">
        <v>173</v>
      </c>
      <c r="AN27" s="409"/>
      <c r="AO27" s="409"/>
      <c r="AP27" s="409"/>
      <c r="AQ27" s="409"/>
      <c r="AR27" s="410"/>
      <c r="AS27" s="408" t="s">
        <v>173</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t="s">
        <v>129</v>
      </c>
      <c r="BO27" s="490"/>
      <c r="BP27" s="490"/>
      <c r="BQ27" s="490"/>
      <c r="BR27" s="490"/>
      <c r="BS27" s="490"/>
      <c r="BT27" s="490"/>
      <c r="BU27" s="491"/>
      <c r="BV27" s="489" t="s">
        <v>173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2090</v>
      </c>
      <c r="R28" s="409"/>
      <c r="S28" s="409"/>
      <c r="T28" s="409"/>
      <c r="U28" s="409"/>
      <c r="V28" s="410"/>
      <c r="W28" s="498"/>
      <c r="X28" s="435"/>
      <c r="Y28" s="436"/>
      <c r="Z28" s="411" t="s">
        <v>183</v>
      </c>
      <c r="AA28" s="412"/>
      <c r="AB28" s="412"/>
      <c r="AC28" s="412"/>
      <c r="AD28" s="412"/>
      <c r="AE28" s="412"/>
      <c r="AF28" s="412"/>
      <c r="AG28" s="413"/>
      <c r="AH28" s="408" t="s">
        <v>177</v>
      </c>
      <c r="AI28" s="409"/>
      <c r="AJ28" s="409"/>
      <c r="AK28" s="409"/>
      <c r="AL28" s="410"/>
      <c r="AM28" s="408" t="s">
        <v>129</v>
      </c>
      <c r="AN28" s="409"/>
      <c r="AO28" s="409"/>
      <c r="AP28" s="409"/>
      <c r="AQ28" s="409"/>
      <c r="AR28" s="410"/>
      <c r="AS28" s="408" t="s">
        <v>129</v>
      </c>
      <c r="AT28" s="409"/>
      <c r="AU28" s="409"/>
      <c r="AV28" s="409"/>
      <c r="AW28" s="409"/>
      <c r="AX28" s="468"/>
      <c r="AY28" s="472" t="s">
        <v>184</v>
      </c>
      <c r="AZ28" s="473"/>
      <c r="BA28" s="473"/>
      <c r="BB28" s="474"/>
      <c r="BC28" s="481" t="s">
        <v>50</v>
      </c>
      <c r="BD28" s="482"/>
      <c r="BE28" s="482"/>
      <c r="BF28" s="482"/>
      <c r="BG28" s="482"/>
      <c r="BH28" s="482"/>
      <c r="BI28" s="482"/>
      <c r="BJ28" s="482"/>
      <c r="BK28" s="482"/>
      <c r="BL28" s="482"/>
      <c r="BM28" s="483"/>
      <c r="BN28" s="484">
        <v>624459</v>
      </c>
      <c r="BO28" s="485"/>
      <c r="BP28" s="485"/>
      <c r="BQ28" s="485"/>
      <c r="BR28" s="485"/>
      <c r="BS28" s="485"/>
      <c r="BT28" s="485"/>
      <c r="BU28" s="486"/>
      <c r="BV28" s="484">
        <v>624425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185</v>
      </c>
      <c r="F29" s="412"/>
      <c r="G29" s="412"/>
      <c r="H29" s="412"/>
      <c r="I29" s="412"/>
      <c r="J29" s="412"/>
      <c r="K29" s="413"/>
      <c r="L29" s="408">
        <v>12</v>
      </c>
      <c r="M29" s="409"/>
      <c r="N29" s="409"/>
      <c r="O29" s="409"/>
      <c r="P29" s="410"/>
      <c r="Q29" s="408">
        <v>1790</v>
      </c>
      <c r="R29" s="409"/>
      <c r="S29" s="409"/>
      <c r="T29" s="409"/>
      <c r="U29" s="409"/>
      <c r="V29" s="410"/>
      <c r="W29" s="499"/>
      <c r="X29" s="500"/>
      <c r="Y29" s="501"/>
      <c r="Z29" s="411" t="s">
        <v>186</v>
      </c>
      <c r="AA29" s="412"/>
      <c r="AB29" s="412"/>
      <c r="AC29" s="412"/>
      <c r="AD29" s="412"/>
      <c r="AE29" s="412"/>
      <c r="AF29" s="412"/>
      <c r="AG29" s="413"/>
      <c r="AH29" s="408">
        <v>103</v>
      </c>
      <c r="AI29" s="409"/>
      <c r="AJ29" s="409"/>
      <c r="AK29" s="409"/>
      <c r="AL29" s="410"/>
      <c r="AM29" s="408">
        <v>305807</v>
      </c>
      <c r="AN29" s="409"/>
      <c r="AO29" s="409"/>
      <c r="AP29" s="409"/>
      <c r="AQ29" s="409"/>
      <c r="AR29" s="410"/>
      <c r="AS29" s="408">
        <v>2969</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v>455569</v>
      </c>
      <c r="BO29" s="456"/>
      <c r="BP29" s="456"/>
      <c r="BQ29" s="456"/>
      <c r="BR29" s="456"/>
      <c r="BS29" s="456"/>
      <c r="BT29" s="456"/>
      <c r="BU29" s="457"/>
      <c r="BV29" s="455">
        <v>255551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99.4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2264872</v>
      </c>
      <c r="BO30" s="490"/>
      <c r="BP30" s="490"/>
      <c r="BQ30" s="490"/>
      <c r="BR30" s="490"/>
      <c r="BS30" s="490"/>
      <c r="BT30" s="490"/>
      <c r="BU30" s="491"/>
      <c r="BV30" s="489">
        <v>2099603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195</v>
      </c>
      <c r="D33" s="407"/>
      <c r="E33" s="406" t="s">
        <v>196</v>
      </c>
      <c r="F33" s="406"/>
      <c r="G33" s="406"/>
      <c r="H33" s="406"/>
      <c r="I33" s="406"/>
      <c r="J33" s="406"/>
      <c r="K33" s="406"/>
      <c r="L33" s="406"/>
      <c r="M33" s="406"/>
      <c r="N33" s="406"/>
      <c r="O33" s="406"/>
      <c r="P33" s="406"/>
      <c r="Q33" s="406"/>
      <c r="R33" s="406"/>
      <c r="S33" s="406"/>
      <c r="T33" s="206"/>
      <c r="U33" s="407" t="s">
        <v>195</v>
      </c>
      <c r="V33" s="407"/>
      <c r="W33" s="406" t="s">
        <v>197</v>
      </c>
      <c r="X33" s="406"/>
      <c r="Y33" s="406"/>
      <c r="Z33" s="406"/>
      <c r="AA33" s="406"/>
      <c r="AB33" s="406"/>
      <c r="AC33" s="406"/>
      <c r="AD33" s="406"/>
      <c r="AE33" s="406"/>
      <c r="AF33" s="406"/>
      <c r="AG33" s="406"/>
      <c r="AH33" s="406"/>
      <c r="AI33" s="406"/>
      <c r="AJ33" s="406"/>
      <c r="AK33" s="406"/>
      <c r="AL33" s="206"/>
      <c r="AM33" s="407" t="s">
        <v>195</v>
      </c>
      <c r="AN33" s="407"/>
      <c r="AO33" s="406" t="s">
        <v>196</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195</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病院事業会計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富良野広域連合</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上富良野振興公社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水道事業会計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IF('各会計、関係団体の財政状況及び健全化判断比率'!B35="","",'各会計、関係団体の財政状況及び健全化判断比率'!B35)</f>
        <v>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上川教育研修センター組合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ラベンダーハイツ事業特別会計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4euAqBot8yiYDZqrIoKncM6CZasxqmUiuZyLb2YRdIivJYbejkXNbfbOKlz3PksOQFlZB4oW2J3mEsofZ1stqQ==" saltValue="2G77d4Smyn9f36nBtS3O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1"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225</v>
      </c>
      <c r="C5" s="716"/>
      <c r="D5" s="716"/>
      <c r="E5" s="716"/>
      <c r="F5" s="716"/>
      <c r="G5" s="716"/>
      <c r="H5" s="716"/>
      <c r="I5" s="716"/>
      <c r="J5" s="716"/>
      <c r="K5" s="716"/>
      <c r="L5" s="716"/>
      <c r="M5" s="716"/>
      <c r="N5" s="716"/>
      <c r="O5" s="716"/>
      <c r="P5" s="716"/>
      <c r="Q5" s="717"/>
      <c r="R5" s="712">
        <v>1077748</v>
      </c>
      <c r="S5" s="713"/>
      <c r="T5" s="713"/>
      <c r="U5" s="713"/>
      <c r="V5" s="713"/>
      <c r="W5" s="713"/>
      <c r="X5" s="713"/>
      <c r="Y5" s="738"/>
      <c r="Z5" s="751">
        <v>11.6</v>
      </c>
      <c r="AA5" s="751"/>
      <c r="AB5" s="751"/>
      <c r="AC5" s="751"/>
      <c r="AD5" s="752">
        <v>1077748</v>
      </c>
      <c r="AE5" s="752"/>
      <c r="AF5" s="752"/>
      <c r="AG5" s="752"/>
      <c r="AH5" s="752"/>
      <c r="AI5" s="752"/>
      <c r="AJ5" s="752"/>
      <c r="AK5" s="752"/>
      <c r="AL5" s="739">
        <v>23.7</v>
      </c>
      <c r="AM5" s="721"/>
      <c r="AN5" s="721"/>
      <c r="AO5" s="740"/>
      <c r="AP5" s="715" t="s">
        <v>226</v>
      </c>
      <c r="AQ5" s="716"/>
      <c r="AR5" s="716"/>
      <c r="AS5" s="716"/>
      <c r="AT5" s="716"/>
      <c r="AU5" s="716"/>
      <c r="AV5" s="716"/>
      <c r="AW5" s="716"/>
      <c r="AX5" s="716"/>
      <c r="AY5" s="716"/>
      <c r="AZ5" s="716"/>
      <c r="BA5" s="716"/>
      <c r="BB5" s="716"/>
      <c r="BC5" s="716"/>
      <c r="BD5" s="716"/>
      <c r="BE5" s="716"/>
      <c r="BF5" s="717"/>
      <c r="BG5" s="657">
        <v>1069633</v>
      </c>
      <c r="BH5" s="658"/>
      <c r="BI5" s="658"/>
      <c r="BJ5" s="658"/>
      <c r="BK5" s="658"/>
      <c r="BL5" s="658"/>
      <c r="BM5" s="658"/>
      <c r="BN5" s="659"/>
      <c r="BO5" s="695">
        <v>99.2</v>
      </c>
      <c r="BP5" s="695"/>
      <c r="BQ5" s="695"/>
      <c r="BR5" s="695"/>
      <c r="BS5" s="696">
        <v>8681</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15">
      <c r="B6" s="654" t="s">
        <v>230</v>
      </c>
      <c r="C6" s="655"/>
      <c r="D6" s="655"/>
      <c r="E6" s="655"/>
      <c r="F6" s="655"/>
      <c r="G6" s="655"/>
      <c r="H6" s="655"/>
      <c r="I6" s="655"/>
      <c r="J6" s="655"/>
      <c r="K6" s="655"/>
      <c r="L6" s="655"/>
      <c r="M6" s="655"/>
      <c r="N6" s="655"/>
      <c r="O6" s="655"/>
      <c r="P6" s="655"/>
      <c r="Q6" s="656"/>
      <c r="R6" s="657">
        <v>133766</v>
      </c>
      <c r="S6" s="658"/>
      <c r="T6" s="658"/>
      <c r="U6" s="658"/>
      <c r="V6" s="658"/>
      <c r="W6" s="658"/>
      <c r="X6" s="658"/>
      <c r="Y6" s="659"/>
      <c r="Z6" s="695">
        <v>1.4</v>
      </c>
      <c r="AA6" s="695"/>
      <c r="AB6" s="695"/>
      <c r="AC6" s="695"/>
      <c r="AD6" s="696">
        <v>133766</v>
      </c>
      <c r="AE6" s="696"/>
      <c r="AF6" s="696"/>
      <c r="AG6" s="696"/>
      <c r="AH6" s="696"/>
      <c r="AI6" s="696"/>
      <c r="AJ6" s="696"/>
      <c r="AK6" s="696"/>
      <c r="AL6" s="660">
        <v>2.9</v>
      </c>
      <c r="AM6" s="661"/>
      <c r="AN6" s="661"/>
      <c r="AO6" s="697"/>
      <c r="AP6" s="654" t="s">
        <v>231</v>
      </c>
      <c r="AQ6" s="655"/>
      <c r="AR6" s="655"/>
      <c r="AS6" s="655"/>
      <c r="AT6" s="655"/>
      <c r="AU6" s="655"/>
      <c r="AV6" s="655"/>
      <c r="AW6" s="655"/>
      <c r="AX6" s="655"/>
      <c r="AY6" s="655"/>
      <c r="AZ6" s="655"/>
      <c r="BA6" s="655"/>
      <c r="BB6" s="655"/>
      <c r="BC6" s="655"/>
      <c r="BD6" s="655"/>
      <c r="BE6" s="655"/>
      <c r="BF6" s="656"/>
      <c r="BG6" s="657">
        <v>1069633</v>
      </c>
      <c r="BH6" s="658"/>
      <c r="BI6" s="658"/>
      <c r="BJ6" s="658"/>
      <c r="BK6" s="658"/>
      <c r="BL6" s="658"/>
      <c r="BM6" s="658"/>
      <c r="BN6" s="659"/>
      <c r="BO6" s="695">
        <v>99.2</v>
      </c>
      <c r="BP6" s="695"/>
      <c r="BQ6" s="695"/>
      <c r="BR6" s="695"/>
      <c r="BS6" s="696">
        <v>8681</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84061</v>
      </c>
      <c r="CS6" s="658"/>
      <c r="CT6" s="658"/>
      <c r="CU6" s="658"/>
      <c r="CV6" s="658"/>
      <c r="CW6" s="658"/>
      <c r="CX6" s="658"/>
      <c r="CY6" s="659"/>
      <c r="CZ6" s="739">
        <v>1</v>
      </c>
      <c r="DA6" s="721"/>
      <c r="DB6" s="721"/>
      <c r="DC6" s="741"/>
      <c r="DD6" s="663" t="s">
        <v>129</v>
      </c>
      <c r="DE6" s="658"/>
      <c r="DF6" s="658"/>
      <c r="DG6" s="658"/>
      <c r="DH6" s="658"/>
      <c r="DI6" s="658"/>
      <c r="DJ6" s="658"/>
      <c r="DK6" s="658"/>
      <c r="DL6" s="658"/>
      <c r="DM6" s="658"/>
      <c r="DN6" s="658"/>
      <c r="DO6" s="658"/>
      <c r="DP6" s="659"/>
      <c r="DQ6" s="663">
        <v>84061</v>
      </c>
      <c r="DR6" s="658"/>
      <c r="DS6" s="658"/>
      <c r="DT6" s="658"/>
      <c r="DU6" s="658"/>
      <c r="DV6" s="658"/>
      <c r="DW6" s="658"/>
      <c r="DX6" s="658"/>
      <c r="DY6" s="658"/>
      <c r="DZ6" s="658"/>
      <c r="EA6" s="658"/>
      <c r="EB6" s="658"/>
      <c r="EC6" s="694"/>
    </row>
    <row r="7" spans="2:143" ht="11.25" customHeight="1" x14ac:dyDescent="0.15">
      <c r="B7" s="654" t="s">
        <v>233</v>
      </c>
      <c r="C7" s="655"/>
      <c r="D7" s="655"/>
      <c r="E7" s="655"/>
      <c r="F7" s="655"/>
      <c r="G7" s="655"/>
      <c r="H7" s="655"/>
      <c r="I7" s="655"/>
      <c r="J7" s="655"/>
      <c r="K7" s="655"/>
      <c r="L7" s="655"/>
      <c r="M7" s="655"/>
      <c r="N7" s="655"/>
      <c r="O7" s="655"/>
      <c r="P7" s="655"/>
      <c r="Q7" s="656"/>
      <c r="R7" s="657">
        <v>480</v>
      </c>
      <c r="S7" s="658"/>
      <c r="T7" s="658"/>
      <c r="U7" s="658"/>
      <c r="V7" s="658"/>
      <c r="W7" s="658"/>
      <c r="X7" s="658"/>
      <c r="Y7" s="659"/>
      <c r="Z7" s="695">
        <v>0</v>
      </c>
      <c r="AA7" s="695"/>
      <c r="AB7" s="695"/>
      <c r="AC7" s="695"/>
      <c r="AD7" s="696">
        <v>480</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563509</v>
      </c>
      <c r="BH7" s="658"/>
      <c r="BI7" s="658"/>
      <c r="BJ7" s="658"/>
      <c r="BK7" s="658"/>
      <c r="BL7" s="658"/>
      <c r="BM7" s="658"/>
      <c r="BN7" s="659"/>
      <c r="BO7" s="695">
        <v>52.3</v>
      </c>
      <c r="BP7" s="695"/>
      <c r="BQ7" s="695"/>
      <c r="BR7" s="695"/>
      <c r="BS7" s="696">
        <v>8681</v>
      </c>
      <c r="BT7" s="696"/>
      <c r="BU7" s="696"/>
      <c r="BV7" s="696"/>
      <c r="BW7" s="696"/>
      <c r="BX7" s="696"/>
      <c r="BY7" s="696"/>
      <c r="BZ7" s="696"/>
      <c r="CA7" s="696"/>
      <c r="CB7" s="736"/>
      <c r="CD7" s="654" t="s">
        <v>235</v>
      </c>
      <c r="CE7" s="655"/>
      <c r="CF7" s="655"/>
      <c r="CG7" s="655"/>
      <c r="CH7" s="655"/>
      <c r="CI7" s="655"/>
      <c r="CJ7" s="655"/>
      <c r="CK7" s="655"/>
      <c r="CL7" s="655"/>
      <c r="CM7" s="655"/>
      <c r="CN7" s="655"/>
      <c r="CO7" s="655"/>
      <c r="CP7" s="655"/>
      <c r="CQ7" s="656"/>
      <c r="CR7" s="657">
        <v>1592488</v>
      </c>
      <c r="CS7" s="658"/>
      <c r="CT7" s="658"/>
      <c r="CU7" s="658"/>
      <c r="CV7" s="658"/>
      <c r="CW7" s="658"/>
      <c r="CX7" s="658"/>
      <c r="CY7" s="659"/>
      <c r="CZ7" s="695">
        <v>18.2</v>
      </c>
      <c r="DA7" s="695"/>
      <c r="DB7" s="695"/>
      <c r="DC7" s="695"/>
      <c r="DD7" s="663">
        <v>365357</v>
      </c>
      <c r="DE7" s="658"/>
      <c r="DF7" s="658"/>
      <c r="DG7" s="658"/>
      <c r="DH7" s="658"/>
      <c r="DI7" s="658"/>
      <c r="DJ7" s="658"/>
      <c r="DK7" s="658"/>
      <c r="DL7" s="658"/>
      <c r="DM7" s="658"/>
      <c r="DN7" s="658"/>
      <c r="DO7" s="658"/>
      <c r="DP7" s="659"/>
      <c r="DQ7" s="663">
        <v>917752</v>
      </c>
      <c r="DR7" s="658"/>
      <c r="DS7" s="658"/>
      <c r="DT7" s="658"/>
      <c r="DU7" s="658"/>
      <c r="DV7" s="658"/>
      <c r="DW7" s="658"/>
      <c r="DX7" s="658"/>
      <c r="DY7" s="658"/>
      <c r="DZ7" s="658"/>
      <c r="EA7" s="658"/>
      <c r="EB7" s="658"/>
      <c r="EC7" s="694"/>
    </row>
    <row r="8" spans="2:143" ht="11.25" customHeight="1" x14ac:dyDescent="0.15">
      <c r="B8" s="654" t="s">
        <v>236</v>
      </c>
      <c r="C8" s="655"/>
      <c r="D8" s="655"/>
      <c r="E8" s="655"/>
      <c r="F8" s="655"/>
      <c r="G8" s="655"/>
      <c r="H8" s="655"/>
      <c r="I8" s="655"/>
      <c r="J8" s="655"/>
      <c r="K8" s="655"/>
      <c r="L8" s="655"/>
      <c r="M8" s="655"/>
      <c r="N8" s="655"/>
      <c r="O8" s="655"/>
      <c r="P8" s="655"/>
      <c r="Q8" s="656"/>
      <c r="R8" s="657">
        <v>3521</v>
      </c>
      <c r="S8" s="658"/>
      <c r="T8" s="658"/>
      <c r="U8" s="658"/>
      <c r="V8" s="658"/>
      <c r="W8" s="658"/>
      <c r="X8" s="658"/>
      <c r="Y8" s="659"/>
      <c r="Z8" s="695">
        <v>0</v>
      </c>
      <c r="AA8" s="695"/>
      <c r="AB8" s="695"/>
      <c r="AC8" s="695"/>
      <c r="AD8" s="696">
        <v>3521</v>
      </c>
      <c r="AE8" s="696"/>
      <c r="AF8" s="696"/>
      <c r="AG8" s="696"/>
      <c r="AH8" s="696"/>
      <c r="AI8" s="696"/>
      <c r="AJ8" s="696"/>
      <c r="AK8" s="696"/>
      <c r="AL8" s="660">
        <v>0.1</v>
      </c>
      <c r="AM8" s="661"/>
      <c r="AN8" s="661"/>
      <c r="AO8" s="697"/>
      <c r="AP8" s="654" t="s">
        <v>237</v>
      </c>
      <c r="AQ8" s="655"/>
      <c r="AR8" s="655"/>
      <c r="AS8" s="655"/>
      <c r="AT8" s="655"/>
      <c r="AU8" s="655"/>
      <c r="AV8" s="655"/>
      <c r="AW8" s="655"/>
      <c r="AX8" s="655"/>
      <c r="AY8" s="655"/>
      <c r="AZ8" s="655"/>
      <c r="BA8" s="655"/>
      <c r="BB8" s="655"/>
      <c r="BC8" s="655"/>
      <c r="BD8" s="655"/>
      <c r="BE8" s="655"/>
      <c r="BF8" s="656"/>
      <c r="BG8" s="657">
        <v>18741</v>
      </c>
      <c r="BH8" s="658"/>
      <c r="BI8" s="658"/>
      <c r="BJ8" s="658"/>
      <c r="BK8" s="658"/>
      <c r="BL8" s="658"/>
      <c r="BM8" s="658"/>
      <c r="BN8" s="659"/>
      <c r="BO8" s="695">
        <v>1.7</v>
      </c>
      <c r="BP8" s="695"/>
      <c r="BQ8" s="695"/>
      <c r="BR8" s="695"/>
      <c r="BS8" s="696" t="s">
        <v>129</v>
      </c>
      <c r="BT8" s="696"/>
      <c r="BU8" s="696"/>
      <c r="BV8" s="696"/>
      <c r="BW8" s="696"/>
      <c r="BX8" s="696"/>
      <c r="BY8" s="696"/>
      <c r="BZ8" s="696"/>
      <c r="CA8" s="696"/>
      <c r="CB8" s="736"/>
      <c r="CD8" s="654" t="s">
        <v>238</v>
      </c>
      <c r="CE8" s="655"/>
      <c r="CF8" s="655"/>
      <c r="CG8" s="655"/>
      <c r="CH8" s="655"/>
      <c r="CI8" s="655"/>
      <c r="CJ8" s="655"/>
      <c r="CK8" s="655"/>
      <c r="CL8" s="655"/>
      <c r="CM8" s="655"/>
      <c r="CN8" s="655"/>
      <c r="CO8" s="655"/>
      <c r="CP8" s="655"/>
      <c r="CQ8" s="656"/>
      <c r="CR8" s="657">
        <v>2435346</v>
      </c>
      <c r="CS8" s="658"/>
      <c r="CT8" s="658"/>
      <c r="CU8" s="658"/>
      <c r="CV8" s="658"/>
      <c r="CW8" s="658"/>
      <c r="CX8" s="658"/>
      <c r="CY8" s="659"/>
      <c r="CZ8" s="695">
        <v>27.8</v>
      </c>
      <c r="DA8" s="695"/>
      <c r="DB8" s="695"/>
      <c r="DC8" s="695"/>
      <c r="DD8" s="663">
        <v>478341</v>
      </c>
      <c r="DE8" s="658"/>
      <c r="DF8" s="658"/>
      <c r="DG8" s="658"/>
      <c r="DH8" s="658"/>
      <c r="DI8" s="658"/>
      <c r="DJ8" s="658"/>
      <c r="DK8" s="658"/>
      <c r="DL8" s="658"/>
      <c r="DM8" s="658"/>
      <c r="DN8" s="658"/>
      <c r="DO8" s="658"/>
      <c r="DP8" s="659"/>
      <c r="DQ8" s="663">
        <v>926191</v>
      </c>
      <c r="DR8" s="658"/>
      <c r="DS8" s="658"/>
      <c r="DT8" s="658"/>
      <c r="DU8" s="658"/>
      <c r="DV8" s="658"/>
      <c r="DW8" s="658"/>
      <c r="DX8" s="658"/>
      <c r="DY8" s="658"/>
      <c r="DZ8" s="658"/>
      <c r="EA8" s="658"/>
      <c r="EB8" s="658"/>
      <c r="EC8" s="694"/>
    </row>
    <row r="9" spans="2:143" ht="11.25" customHeight="1" x14ac:dyDescent="0.15">
      <c r="B9" s="654" t="s">
        <v>239</v>
      </c>
      <c r="C9" s="655"/>
      <c r="D9" s="655"/>
      <c r="E9" s="655"/>
      <c r="F9" s="655"/>
      <c r="G9" s="655"/>
      <c r="H9" s="655"/>
      <c r="I9" s="655"/>
      <c r="J9" s="655"/>
      <c r="K9" s="655"/>
      <c r="L9" s="655"/>
      <c r="M9" s="655"/>
      <c r="N9" s="655"/>
      <c r="O9" s="655"/>
      <c r="P9" s="655"/>
      <c r="Q9" s="656"/>
      <c r="R9" s="657">
        <v>2844</v>
      </c>
      <c r="S9" s="658"/>
      <c r="T9" s="658"/>
      <c r="U9" s="658"/>
      <c r="V9" s="658"/>
      <c r="W9" s="658"/>
      <c r="X9" s="658"/>
      <c r="Y9" s="659"/>
      <c r="Z9" s="695">
        <v>0</v>
      </c>
      <c r="AA9" s="695"/>
      <c r="AB9" s="695"/>
      <c r="AC9" s="695"/>
      <c r="AD9" s="696">
        <v>2844</v>
      </c>
      <c r="AE9" s="696"/>
      <c r="AF9" s="696"/>
      <c r="AG9" s="696"/>
      <c r="AH9" s="696"/>
      <c r="AI9" s="696"/>
      <c r="AJ9" s="696"/>
      <c r="AK9" s="696"/>
      <c r="AL9" s="660">
        <v>0.1</v>
      </c>
      <c r="AM9" s="661"/>
      <c r="AN9" s="661"/>
      <c r="AO9" s="697"/>
      <c r="AP9" s="654" t="s">
        <v>240</v>
      </c>
      <c r="AQ9" s="655"/>
      <c r="AR9" s="655"/>
      <c r="AS9" s="655"/>
      <c r="AT9" s="655"/>
      <c r="AU9" s="655"/>
      <c r="AV9" s="655"/>
      <c r="AW9" s="655"/>
      <c r="AX9" s="655"/>
      <c r="AY9" s="655"/>
      <c r="AZ9" s="655"/>
      <c r="BA9" s="655"/>
      <c r="BB9" s="655"/>
      <c r="BC9" s="655"/>
      <c r="BD9" s="655"/>
      <c r="BE9" s="655"/>
      <c r="BF9" s="656"/>
      <c r="BG9" s="657">
        <v>491505</v>
      </c>
      <c r="BH9" s="658"/>
      <c r="BI9" s="658"/>
      <c r="BJ9" s="658"/>
      <c r="BK9" s="658"/>
      <c r="BL9" s="658"/>
      <c r="BM9" s="658"/>
      <c r="BN9" s="659"/>
      <c r="BO9" s="695">
        <v>45.6</v>
      </c>
      <c r="BP9" s="695"/>
      <c r="BQ9" s="695"/>
      <c r="BR9" s="695"/>
      <c r="BS9" s="696" t="s">
        <v>241</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977553</v>
      </c>
      <c r="CS9" s="658"/>
      <c r="CT9" s="658"/>
      <c r="CU9" s="658"/>
      <c r="CV9" s="658"/>
      <c r="CW9" s="658"/>
      <c r="CX9" s="658"/>
      <c r="CY9" s="659"/>
      <c r="CZ9" s="695">
        <v>11.2</v>
      </c>
      <c r="DA9" s="695"/>
      <c r="DB9" s="695"/>
      <c r="DC9" s="695"/>
      <c r="DD9" s="663">
        <v>73229</v>
      </c>
      <c r="DE9" s="658"/>
      <c r="DF9" s="658"/>
      <c r="DG9" s="658"/>
      <c r="DH9" s="658"/>
      <c r="DI9" s="658"/>
      <c r="DJ9" s="658"/>
      <c r="DK9" s="658"/>
      <c r="DL9" s="658"/>
      <c r="DM9" s="658"/>
      <c r="DN9" s="658"/>
      <c r="DO9" s="658"/>
      <c r="DP9" s="659"/>
      <c r="DQ9" s="663">
        <v>738884</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241</v>
      </c>
      <c r="AE10" s="696"/>
      <c r="AF10" s="696"/>
      <c r="AG10" s="696"/>
      <c r="AH10" s="696"/>
      <c r="AI10" s="696"/>
      <c r="AJ10" s="696"/>
      <c r="AK10" s="696"/>
      <c r="AL10" s="660" t="s">
        <v>241</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22879</v>
      </c>
      <c r="BH10" s="658"/>
      <c r="BI10" s="658"/>
      <c r="BJ10" s="658"/>
      <c r="BK10" s="658"/>
      <c r="BL10" s="658"/>
      <c r="BM10" s="658"/>
      <c r="BN10" s="659"/>
      <c r="BO10" s="695">
        <v>2.1</v>
      </c>
      <c r="BP10" s="695"/>
      <c r="BQ10" s="695"/>
      <c r="BR10" s="695"/>
      <c r="BS10" s="696" t="s">
        <v>129</v>
      </c>
      <c r="BT10" s="696"/>
      <c r="BU10" s="696"/>
      <c r="BV10" s="696"/>
      <c r="BW10" s="696"/>
      <c r="BX10" s="696"/>
      <c r="BY10" s="696"/>
      <c r="BZ10" s="696"/>
      <c r="CA10" s="696"/>
      <c r="CB10" s="736"/>
      <c r="CD10" s="654" t="s">
        <v>245</v>
      </c>
      <c r="CE10" s="655"/>
      <c r="CF10" s="655"/>
      <c r="CG10" s="655"/>
      <c r="CH10" s="655"/>
      <c r="CI10" s="655"/>
      <c r="CJ10" s="655"/>
      <c r="CK10" s="655"/>
      <c r="CL10" s="655"/>
      <c r="CM10" s="655"/>
      <c r="CN10" s="655"/>
      <c r="CO10" s="655"/>
      <c r="CP10" s="655"/>
      <c r="CQ10" s="656"/>
      <c r="CR10" s="657">
        <v>662</v>
      </c>
      <c r="CS10" s="658"/>
      <c r="CT10" s="658"/>
      <c r="CU10" s="658"/>
      <c r="CV10" s="658"/>
      <c r="CW10" s="658"/>
      <c r="CX10" s="658"/>
      <c r="CY10" s="659"/>
      <c r="CZ10" s="695">
        <v>0</v>
      </c>
      <c r="DA10" s="695"/>
      <c r="DB10" s="695"/>
      <c r="DC10" s="695"/>
      <c r="DD10" s="663" t="s">
        <v>129</v>
      </c>
      <c r="DE10" s="658"/>
      <c r="DF10" s="658"/>
      <c r="DG10" s="658"/>
      <c r="DH10" s="658"/>
      <c r="DI10" s="658"/>
      <c r="DJ10" s="658"/>
      <c r="DK10" s="658"/>
      <c r="DL10" s="658"/>
      <c r="DM10" s="658"/>
      <c r="DN10" s="658"/>
      <c r="DO10" s="658"/>
      <c r="DP10" s="659"/>
      <c r="DQ10" s="663">
        <v>662</v>
      </c>
      <c r="DR10" s="658"/>
      <c r="DS10" s="658"/>
      <c r="DT10" s="658"/>
      <c r="DU10" s="658"/>
      <c r="DV10" s="658"/>
      <c r="DW10" s="658"/>
      <c r="DX10" s="658"/>
      <c r="DY10" s="658"/>
      <c r="DZ10" s="658"/>
      <c r="EA10" s="658"/>
      <c r="EB10" s="658"/>
      <c r="EC10" s="694"/>
    </row>
    <row r="11" spans="2:143" ht="11.25" customHeight="1" x14ac:dyDescent="0.15">
      <c r="B11" s="654" t="s">
        <v>246</v>
      </c>
      <c r="C11" s="655"/>
      <c r="D11" s="655"/>
      <c r="E11" s="655"/>
      <c r="F11" s="655"/>
      <c r="G11" s="655"/>
      <c r="H11" s="655"/>
      <c r="I11" s="655"/>
      <c r="J11" s="655"/>
      <c r="K11" s="655"/>
      <c r="L11" s="655"/>
      <c r="M11" s="655"/>
      <c r="N11" s="655"/>
      <c r="O11" s="655"/>
      <c r="P11" s="655"/>
      <c r="Q11" s="656"/>
      <c r="R11" s="657">
        <v>285038</v>
      </c>
      <c r="S11" s="658"/>
      <c r="T11" s="658"/>
      <c r="U11" s="658"/>
      <c r="V11" s="658"/>
      <c r="W11" s="658"/>
      <c r="X11" s="658"/>
      <c r="Y11" s="659"/>
      <c r="Z11" s="660">
        <v>3.1</v>
      </c>
      <c r="AA11" s="661"/>
      <c r="AB11" s="661"/>
      <c r="AC11" s="662"/>
      <c r="AD11" s="663">
        <v>285038</v>
      </c>
      <c r="AE11" s="658"/>
      <c r="AF11" s="658"/>
      <c r="AG11" s="658"/>
      <c r="AH11" s="658"/>
      <c r="AI11" s="658"/>
      <c r="AJ11" s="658"/>
      <c r="AK11" s="659"/>
      <c r="AL11" s="660">
        <v>6.3</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30384</v>
      </c>
      <c r="BH11" s="658"/>
      <c r="BI11" s="658"/>
      <c r="BJ11" s="658"/>
      <c r="BK11" s="658"/>
      <c r="BL11" s="658"/>
      <c r="BM11" s="658"/>
      <c r="BN11" s="659"/>
      <c r="BO11" s="695">
        <v>2.8</v>
      </c>
      <c r="BP11" s="695"/>
      <c r="BQ11" s="695"/>
      <c r="BR11" s="695"/>
      <c r="BS11" s="696">
        <v>8681</v>
      </c>
      <c r="BT11" s="696"/>
      <c r="BU11" s="696"/>
      <c r="BV11" s="696"/>
      <c r="BW11" s="696"/>
      <c r="BX11" s="696"/>
      <c r="BY11" s="696"/>
      <c r="BZ11" s="696"/>
      <c r="CA11" s="696"/>
      <c r="CB11" s="736"/>
      <c r="CD11" s="654" t="s">
        <v>248</v>
      </c>
      <c r="CE11" s="655"/>
      <c r="CF11" s="655"/>
      <c r="CG11" s="655"/>
      <c r="CH11" s="655"/>
      <c r="CI11" s="655"/>
      <c r="CJ11" s="655"/>
      <c r="CK11" s="655"/>
      <c r="CL11" s="655"/>
      <c r="CM11" s="655"/>
      <c r="CN11" s="655"/>
      <c r="CO11" s="655"/>
      <c r="CP11" s="655"/>
      <c r="CQ11" s="656"/>
      <c r="CR11" s="657">
        <v>596122</v>
      </c>
      <c r="CS11" s="658"/>
      <c r="CT11" s="658"/>
      <c r="CU11" s="658"/>
      <c r="CV11" s="658"/>
      <c r="CW11" s="658"/>
      <c r="CX11" s="658"/>
      <c r="CY11" s="659"/>
      <c r="CZ11" s="695">
        <v>6.8</v>
      </c>
      <c r="DA11" s="695"/>
      <c r="DB11" s="695"/>
      <c r="DC11" s="695"/>
      <c r="DD11" s="663">
        <v>186449</v>
      </c>
      <c r="DE11" s="658"/>
      <c r="DF11" s="658"/>
      <c r="DG11" s="658"/>
      <c r="DH11" s="658"/>
      <c r="DI11" s="658"/>
      <c r="DJ11" s="658"/>
      <c r="DK11" s="658"/>
      <c r="DL11" s="658"/>
      <c r="DM11" s="658"/>
      <c r="DN11" s="658"/>
      <c r="DO11" s="658"/>
      <c r="DP11" s="659"/>
      <c r="DQ11" s="663">
        <v>195753</v>
      </c>
      <c r="DR11" s="658"/>
      <c r="DS11" s="658"/>
      <c r="DT11" s="658"/>
      <c r="DU11" s="658"/>
      <c r="DV11" s="658"/>
      <c r="DW11" s="658"/>
      <c r="DX11" s="658"/>
      <c r="DY11" s="658"/>
      <c r="DZ11" s="658"/>
      <c r="EA11" s="658"/>
      <c r="EB11" s="658"/>
      <c r="EC11" s="694"/>
    </row>
    <row r="12" spans="2:143" ht="11.25" customHeight="1" x14ac:dyDescent="0.15">
      <c r="B12" s="654" t="s">
        <v>249</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241</v>
      </c>
      <c r="AA12" s="695"/>
      <c r="AB12" s="695"/>
      <c r="AC12" s="695"/>
      <c r="AD12" s="696" t="s">
        <v>129</v>
      </c>
      <c r="AE12" s="696"/>
      <c r="AF12" s="696"/>
      <c r="AG12" s="696"/>
      <c r="AH12" s="696"/>
      <c r="AI12" s="696"/>
      <c r="AJ12" s="696"/>
      <c r="AK12" s="696"/>
      <c r="AL12" s="660" t="s">
        <v>241</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385039</v>
      </c>
      <c r="BH12" s="658"/>
      <c r="BI12" s="658"/>
      <c r="BJ12" s="658"/>
      <c r="BK12" s="658"/>
      <c r="BL12" s="658"/>
      <c r="BM12" s="658"/>
      <c r="BN12" s="659"/>
      <c r="BO12" s="695">
        <v>35.700000000000003</v>
      </c>
      <c r="BP12" s="695"/>
      <c r="BQ12" s="695"/>
      <c r="BR12" s="695"/>
      <c r="BS12" s="696" t="s">
        <v>129</v>
      </c>
      <c r="BT12" s="696"/>
      <c r="BU12" s="696"/>
      <c r="BV12" s="696"/>
      <c r="BW12" s="696"/>
      <c r="BX12" s="696"/>
      <c r="BY12" s="696"/>
      <c r="BZ12" s="696"/>
      <c r="CA12" s="696"/>
      <c r="CB12" s="736"/>
      <c r="CD12" s="654" t="s">
        <v>251</v>
      </c>
      <c r="CE12" s="655"/>
      <c r="CF12" s="655"/>
      <c r="CG12" s="655"/>
      <c r="CH12" s="655"/>
      <c r="CI12" s="655"/>
      <c r="CJ12" s="655"/>
      <c r="CK12" s="655"/>
      <c r="CL12" s="655"/>
      <c r="CM12" s="655"/>
      <c r="CN12" s="655"/>
      <c r="CO12" s="655"/>
      <c r="CP12" s="655"/>
      <c r="CQ12" s="656"/>
      <c r="CR12" s="657">
        <v>359450</v>
      </c>
      <c r="CS12" s="658"/>
      <c r="CT12" s="658"/>
      <c r="CU12" s="658"/>
      <c r="CV12" s="658"/>
      <c r="CW12" s="658"/>
      <c r="CX12" s="658"/>
      <c r="CY12" s="659"/>
      <c r="CZ12" s="695">
        <v>4.0999999999999996</v>
      </c>
      <c r="DA12" s="695"/>
      <c r="DB12" s="695"/>
      <c r="DC12" s="695"/>
      <c r="DD12" s="663" t="s">
        <v>129</v>
      </c>
      <c r="DE12" s="658"/>
      <c r="DF12" s="658"/>
      <c r="DG12" s="658"/>
      <c r="DH12" s="658"/>
      <c r="DI12" s="658"/>
      <c r="DJ12" s="658"/>
      <c r="DK12" s="658"/>
      <c r="DL12" s="658"/>
      <c r="DM12" s="658"/>
      <c r="DN12" s="658"/>
      <c r="DO12" s="658"/>
      <c r="DP12" s="659"/>
      <c r="DQ12" s="663">
        <v>242135</v>
      </c>
      <c r="DR12" s="658"/>
      <c r="DS12" s="658"/>
      <c r="DT12" s="658"/>
      <c r="DU12" s="658"/>
      <c r="DV12" s="658"/>
      <c r="DW12" s="658"/>
      <c r="DX12" s="658"/>
      <c r="DY12" s="658"/>
      <c r="DZ12" s="658"/>
      <c r="EA12" s="658"/>
      <c r="EB12" s="658"/>
      <c r="EC12" s="694"/>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381259</v>
      </c>
      <c r="BH13" s="658"/>
      <c r="BI13" s="658"/>
      <c r="BJ13" s="658"/>
      <c r="BK13" s="658"/>
      <c r="BL13" s="658"/>
      <c r="BM13" s="658"/>
      <c r="BN13" s="659"/>
      <c r="BO13" s="695">
        <v>35.4</v>
      </c>
      <c r="BP13" s="695"/>
      <c r="BQ13" s="695"/>
      <c r="BR13" s="695"/>
      <c r="BS13" s="696" t="s">
        <v>129</v>
      </c>
      <c r="BT13" s="696"/>
      <c r="BU13" s="696"/>
      <c r="BV13" s="696"/>
      <c r="BW13" s="696"/>
      <c r="BX13" s="696"/>
      <c r="BY13" s="696"/>
      <c r="BZ13" s="696"/>
      <c r="CA13" s="696"/>
      <c r="CB13" s="736"/>
      <c r="CD13" s="654" t="s">
        <v>254</v>
      </c>
      <c r="CE13" s="655"/>
      <c r="CF13" s="655"/>
      <c r="CG13" s="655"/>
      <c r="CH13" s="655"/>
      <c r="CI13" s="655"/>
      <c r="CJ13" s="655"/>
      <c r="CK13" s="655"/>
      <c r="CL13" s="655"/>
      <c r="CM13" s="655"/>
      <c r="CN13" s="655"/>
      <c r="CO13" s="655"/>
      <c r="CP13" s="655"/>
      <c r="CQ13" s="656"/>
      <c r="CR13" s="657">
        <v>1108307</v>
      </c>
      <c r="CS13" s="658"/>
      <c r="CT13" s="658"/>
      <c r="CU13" s="658"/>
      <c r="CV13" s="658"/>
      <c r="CW13" s="658"/>
      <c r="CX13" s="658"/>
      <c r="CY13" s="659"/>
      <c r="CZ13" s="695">
        <v>12.7</v>
      </c>
      <c r="DA13" s="695"/>
      <c r="DB13" s="695"/>
      <c r="DC13" s="695"/>
      <c r="DD13" s="663">
        <v>498605</v>
      </c>
      <c r="DE13" s="658"/>
      <c r="DF13" s="658"/>
      <c r="DG13" s="658"/>
      <c r="DH13" s="658"/>
      <c r="DI13" s="658"/>
      <c r="DJ13" s="658"/>
      <c r="DK13" s="658"/>
      <c r="DL13" s="658"/>
      <c r="DM13" s="658"/>
      <c r="DN13" s="658"/>
      <c r="DO13" s="658"/>
      <c r="DP13" s="659"/>
      <c r="DQ13" s="663">
        <v>709977</v>
      </c>
      <c r="DR13" s="658"/>
      <c r="DS13" s="658"/>
      <c r="DT13" s="658"/>
      <c r="DU13" s="658"/>
      <c r="DV13" s="658"/>
      <c r="DW13" s="658"/>
      <c r="DX13" s="658"/>
      <c r="DY13" s="658"/>
      <c r="DZ13" s="658"/>
      <c r="EA13" s="658"/>
      <c r="EB13" s="658"/>
      <c r="EC13" s="694"/>
    </row>
    <row r="14" spans="2:143" ht="11.25" customHeight="1" x14ac:dyDescent="0.15">
      <c r="B14" s="654" t="s">
        <v>255</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95" t="s">
        <v>129</v>
      </c>
      <c r="AA14" s="695"/>
      <c r="AB14" s="695"/>
      <c r="AC14" s="695"/>
      <c r="AD14" s="696" t="s">
        <v>129</v>
      </c>
      <c r="AE14" s="696"/>
      <c r="AF14" s="696"/>
      <c r="AG14" s="696"/>
      <c r="AH14" s="696"/>
      <c r="AI14" s="696"/>
      <c r="AJ14" s="696"/>
      <c r="AK14" s="696"/>
      <c r="AL14" s="660" t="s">
        <v>129</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32982</v>
      </c>
      <c r="BH14" s="658"/>
      <c r="BI14" s="658"/>
      <c r="BJ14" s="658"/>
      <c r="BK14" s="658"/>
      <c r="BL14" s="658"/>
      <c r="BM14" s="658"/>
      <c r="BN14" s="659"/>
      <c r="BO14" s="695">
        <v>3.1</v>
      </c>
      <c r="BP14" s="695"/>
      <c r="BQ14" s="695"/>
      <c r="BR14" s="695"/>
      <c r="BS14" s="696" t="s">
        <v>129</v>
      </c>
      <c r="BT14" s="696"/>
      <c r="BU14" s="696"/>
      <c r="BV14" s="696"/>
      <c r="BW14" s="696"/>
      <c r="BX14" s="696"/>
      <c r="BY14" s="696"/>
      <c r="BZ14" s="696"/>
      <c r="CA14" s="696"/>
      <c r="CB14" s="736"/>
      <c r="CD14" s="654" t="s">
        <v>257</v>
      </c>
      <c r="CE14" s="655"/>
      <c r="CF14" s="655"/>
      <c r="CG14" s="655"/>
      <c r="CH14" s="655"/>
      <c r="CI14" s="655"/>
      <c r="CJ14" s="655"/>
      <c r="CK14" s="655"/>
      <c r="CL14" s="655"/>
      <c r="CM14" s="655"/>
      <c r="CN14" s="655"/>
      <c r="CO14" s="655"/>
      <c r="CP14" s="655"/>
      <c r="CQ14" s="656"/>
      <c r="CR14" s="657">
        <v>270565</v>
      </c>
      <c r="CS14" s="658"/>
      <c r="CT14" s="658"/>
      <c r="CU14" s="658"/>
      <c r="CV14" s="658"/>
      <c r="CW14" s="658"/>
      <c r="CX14" s="658"/>
      <c r="CY14" s="659"/>
      <c r="CZ14" s="695">
        <v>3.1</v>
      </c>
      <c r="DA14" s="695"/>
      <c r="DB14" s="695"/>
      <c r="DC14" s="695"/>
      <c r="DD14" s="663" t="s">
        <v>129</v>
      </c>
      <c r="DE14" s="658"/>
      <c r="DF14" s="658"/>
      <c r="DG14" s="658"/>
      <c r="DH14" s="658"/>
      <c r="DI14" s="658"/>
      <c r="DJ14" s="658"/>
      <c r="DK14" s="658"/>
      <c r="DL14" s="658"/>
      <c r="DM14" s="658"/>
      <c r="DN14" s="658"/>
      <c r="DO14" s="658"/>
      <c r="DP14" s="659"/>
      <c r="DQ14" s="663">
        <v>270565</v>
      </c>
      <c r="DR14" s="658"/>
      <c r="DS14" s="658"/>
      <c r="DT14" s="658"/>
      <c r="DU14" s="658"/>
      <c r="DV14" s="658"/>
      <c r="DW14" s="658"/>
      <c r="DX14" s="658"/>
      <c r="DY14" s="658"/>
      <c r="DZ14" s="658"/>
      <c r="EA14" s="658"/>
      <c r="EB14" s="658"/>
      <c r="EC14" s="694"/>
    </row>
    <row r="15" spans="2:143" ht="11.25" customHeight="1" x14ac:dyDescent="0.15">
      <c r="B15" s="654" t="s">
        <v>258</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88103</v>
      </c>
      <c r="BH15" s="658"/>
      <c r="BI15" s="658"/>
      <c r="BJ15" s="658"/>
      <c r="BK15" s="658"/>
      <c r="BL15" s="658"/>
      <c r="BM15" s="658"/>
      <c r="BN15" s="659"/>
      <c r="BO15" s="695">
        <v>8.1999999999999993</v>
      </c>
      <c r="BP15" s="695"/>
      <c r="BQ15" s="695"/>
      <c r="BR15" s="695"/>
      <c r="BS15" s="696" t="s">
        <v>129</v>
      </c>
      <c r="BT15" s="696"/>
      <c r="BU15" s="696"/>
      <c r="BV15" s="696"/>
      <c r="BW15" s="696"/>
      <c r="BX15" s="696"/>
      <c r="BY15" s="696"/>
      <c r="BZ15" s="696"/>
      <c r="CA15" s="696"/>
      <c r="CB15" s="736"/>
      <c r="CD15" s="654" t="s">
        <v>260</v>
      </c>
      <c r="CE15" s="655"/>
      <c r="CF15" s="655"/>
      <c r="CG15" s="655"/>
      <c r="CH15" s="655"/>
      <c r="CI15" s="655"/>
      <c r="CJ15" s="655"/>
      <c r="CK15" s="655"/>
      <c r="CL15" s="655"/>
      <c r="CM15" s="655"/>
      <c r="CN15" s="655"/>
      <c r="CO15" s="655"/>
      <c r="CP15" s="655"/>
      <c r="CQ15" s="656"/>
      <c r="CR15" s="657">
        <v>555649</v>
      </c>
      <c r="CS15" s="658"/>
      <c r="CT15" s="658"/>
      <c r="CU15" s="658"/>
      <c r="CV15" s="658"/>
      <c r="CW15" s="658"/>
      <c r="CX15" s="658"/>
      <c r="CY15" s="659"/>
      <c r="CZ15" s="695">
        <v>6.3</v>
      </c>
      <c r="DA15" s="695"/>
      <c r="DB15" s="695"/>
      <c r="DC15" s="695"/>
      <c r="DD15" s="663">
        <v>34051</v>
      </c>
      <c r="DE15" s="658"/>
      <c r="DF15" s="658"/>
      <c r="DG15" s="658"/>
      <c r="DH15" s="658"/>
      <c r="DI15" s="658"/>
      <c r="DJ15" s="658"/>
      <c r="DK15" s="658"/>
      <c r="DL15" s="658"/>
      <c r="DM15" s="658"/>
      <c r="DN15" s="658"/>
      <c r="DO15" s="658"/>
      <c r="DP15" s="659"/>
      <c r="DQ15" s="663">
        <v>461540</v>
      </c>
      <c r="DR15" s="658"/>
      <c r="DS15" s="658"/>
      <c r="DT15" s="658"/>
      <c r="DU15" s="658"/>
      <c r="DV15" s="658"/>
      <c r="DW15" s="658"/>
      <c r="DX15" s="658"/>
      <c r="DY15" s="658"/>
      <c r="DZ15" s="658"/>
      <c r="EA15" s="658"/>
      <c r="EB15" s="658"/>
      <c r="EC15" s="694"/>
    </row>
    <row r="16" spans="2:143" ht="11.25" customHeight="1" x14ac:dyDescent="0.15">
      <c r="B16" s="654" t="s">
        <v>261</v>
      </c>
      <c r="C16" s="655"/>
      <c r="D16" s="655"/>
      <c r="E16" s="655"/>
      <c r="F16" s="655"/>
      <c r="G16" s="655"/>
      <c r="H16" s="655"/>
      <c r="I16" s="655"/>
      <c r="J16" s="655"/>
      <c r="K16" s="655"/>
      <c r="L16" s="655"/>
      <c r="M16" s="655"/>
      <c r="N16" s="655"/>
      <c r="O16" s="655"/>
      <c r="P16" s="655"/>
      <c r="Q16" s="656"/>
      <c r="R16" s="657">
        <v>10782</v>
      </c>
      <c r="S16" s="658"/>
      <c r="T16" s="658"/>
      <c r="U16" s="658"/>
      <c r="V16" s="658"/>
      <c r="W16" s="658"/>
      <c r="X16" s="658"/>
      <c r="Y16" s="659"/>
      <c r="Z16" s="695">
        <v>0.1</v>
      </c>
      <c r="AA16" s="695"/>
      <c r="AB16" s="695"/>
      <c r="AC16" s="695"/>
      <c r="AD16" s="696">
        <v>10782</v>
      </c>
      <c r="AE16" s="696"/>
      <c r="AF16" s="696"/>
      <c r="AG16" s="696"/>
      <c r="AH16" s="696"/>
      <c r="AI16" s="696"/>
      <c r="AJ16" s="696"/>
      <c r="AK16" s="696"/>
      <c r="AL16" s="660">
        <v>0.2</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241</v>
      </c>
      <c r="BP16" s="695"/>
      <c r="BQ16" s="695"/>
      <c r="BR16" s="695"/>
      <c r="BS16" s="696" t="s">
        <v>129</v>
      </c>
      <c r="BT16" s="696"/>
      <c r="BU16" s="696"/>
      <c r="BV16" s="696"/>
      <c r="BW16" s="696"/>
      <c r="BX16" s="696"/>
      <c r="BY16" s="696"/>
      <c r="BZ16" s="696"/>
      <c r="CA16" s="696"/>
      <c r="CB16" s="736"/>
      <c r="CD16" s="654" t="s">
        <v>263</v>
      </c>
      <c r="CE16" s="655"/>
      <c r="CF16" s="655"/>
      <c r="CG16" s="655"/>
      <c r="CH16" s="655"/>
      <c r="CI16" s="655"/>
      <c r="CJ16" s="655"/>
      <c r="CK16" s="655"/>
      <c r="CL16" s="655"/>
      <c r="CM16" s="655"/>
      <c r="CN16" s="655"/>
      <c r="CO16" s="655"/>
      <c r="CP16" s="655"/>
      <c r="CQ16" s="656"/>
      <c r="CR16" s="657" t="s">
        <v>241</v>
      </c>
      <c r="CS16" s="658"/>
      <c r="CT16" s="658"/>
      <c r="CU16" s="658"/>
      <c r="CV16" s="658"/>
      <c r="CW16" s="658"/>
      <c r="CX16" s="658"/>
      <c r="CY16" s="659"/>
      <c r="CZ16" s="695" t="s">
        <v>129</v>
      </c>
      <c r="DA16" s="695"/>
      <c r="DB16" s="695"/>
      <c r="DC16" s="695"/>
      <c r="DD16" s="663" t="s">
        <v>129</v>
      </c>
      <c r="DE16" s="658"/>
      <c r="DF16" s="658"/>
      <c r="DG16" s="658"/>
      <c r="DH16" s="658"/>
      <c r="DI16" s="658"/>
      <c r="DJ16" s="658"/>
      <c r="DK16" s="658"/>
      <c r="DL16" s="658"/>
      <c r="DM16" s="658"/>
      <c r="DN16" s="658"/>
      <c r="DO16" s="658"/>
      <c r="DP16" s="659"/>
      <c r="DQ16" s="663" t="s">
        <v>129</v>
      </c>
      <c r="DR16" s="658"/>
      <c r="DS16" s="658"/>
      <c r="DT16" s="658"/>
      <c r="DU16" s="658"/>
      <c r="DV16" s="658"/>
      <c r="DW16" s="658"/>
      <c r="DX16" s="658"/>
      <c r="DY16" s="658"/>
      <c r="DZ16" s="658"/>
      <c r="EA16" s="658"/>
      <c r="EB16" s="658"/>
      <c r="EC16" s="694"/>
    </row>
    <row r="17" spans="2:133" ht="11.25" customHeight="1" x14ac:dyDescent="0.15">
      <c r="B17" s="654" t="s">
        <v>264</v>
      </c>
      <c r="C17" s="655"/>
      <c r="D17" s="655"/>
      <c r="E17" s="655"/>
      <c r="F17" s="655"/>
      <c r="G17" s="655"/>
      <c r="H17" s="655"/>
      <c r="I17" s="655"/>
      <c r="J17" s="655"/>
      <c r="K17" s="655"/>
      <c r="L17" s="655"/>
      <c r="M17" s="655"/>
      <c r="N17" s="655"/>
      <c r="O17" s="655"/>
      <c r="P17" s="655"/>
      <c r="Q17" s="656"/>
      <c r="R17" s="657">
        <v>17659</v>
      </c>
      <c r="S17" s="658"/>
      <c r="T17" s="658"/>
      <c r="U17" s="658"/>
      <c r="V17" s="658"/>
      <c r="W17" s="658"/>
      <c r="X17" s="658"/>
      <c r="Y17" s="659"/>
      <c r="Z17" s="695">
        <v>0.2</v>
      </c>
      <c r="AA17" s="695"/>
      <c r="AB17" s="695"/>
      <c r="AC17" s="695"/>
      <c r="AD17" s="696">
        <v>17659</v>
      </c>
      <c r="AE17" s="696"/>
      <c r="AF17" s="696"/>
      <c r="AG17" s="696"/>
      <c r="AH17" s="696"/>
      <c r="AI17" s="696"/>
      <c r="AJ17" s="696"/>
      <c r="AK17" s="696"/>
      <c r="AL17" s="660">
        <v>0.4</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241</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6"/>
      <c r="CD17" s="654" t="s">
        <v>266</v>
      </c>
      <c r="CE17" s="655"/>
      <c r="CF17" s="655"/>
      <c r="CG17" s="655"/>
      <c r="CH17" s="655"/>
      <c r="CI17" s="655"/>
      <c r="CJ17" s="655"/>
      <c r="CK17" s="655"/>
      <c r="CL17" s="655"/>
      <c r="CM17" s="655"/>
      <c r="CN17" s="655"/>
      <c r="CO17" s="655"/>
      <c r="CP17" s="655"/>
      <c r="CQ17" s="656"/>
      <c r="CR17" s="657">
        <v>776870</v>
      </c>
      <c r="CS17" s="658"/>
      <c r="CT17" s="658"/>
      <c r="CU17" s="658"/>
      <c r="CV17" s="658"/>
      <c r="CW17" s="658"/>
      <c r="CX17" s="658"/>
      <c r="CY17" s="659"/>
      <c r="CZ17" s="695">
        <v>8.9</v>
      </c>
      <c r="DA17" s="695"/>
      <c r="DB17" s="695"/>
      <c r="DC17" s="695"/>
      <c r="DD17" s="663" t="s">
        <v>129</v>
      </c>
      <c r="DE17" s="658"/>
      <c r="DF17" s="658"/>
      <c r="DG17" s="658"/>
      <c r="DH17" s="658"/>
      <c r="DI17" s="658"/>
      <c r="DJ17" s="658"/>
      <c r="DK17" s="658"/>
      <c r="DL17" s="658"/>
      <c r="DM17" s="658"/>
      <c r="DN17" s="658"/>
      <c r="DO17" s="658"/>
      <c r="DP17" s="659"/>
      <c r="DQ17" s="663">
        <v>707262</v>
      </c>
      <c r="DR17" s="658"/>
      <c r="DS17" s="658"/>
      <c r="DT17" s="658"/>
      <c r="DU17" s="658"/>
      <c r="DV17" s="658"/>
      <c r="DW17" s="658"/>
      <c r="DX17" s="658"/>
      <c r="DY17" s="658"/>
      <c r="DZ17" s="658"/>
      <c r="EA17" s="658"/>
      <c r="EB17" s="658"/>
      <c r="EC17" s="694"/>
    </row>
    <row r="18" spans="2:133" ht="11.25" customHeight="1" x14ac:dyDescent="0.15">
      <c r="B18" s="654" t="s">
        <v>267</v>
      </c>
      <c r="C18" s="655"/>
      <c r="D18" s="655"/>
      <c r="E18" s="655"/>
      <c r="F18" s="655"/>
      <c r="G18" s="655"/>
      <c r="H18" s="655"/>
      <c r="I18" s="655"/>
      <c r="J18" s="655"/>
      <c r="K18" s="655"/>
      <c r="L18" s="655"/>
      <c r="M18" s="655"/>
      <c r="N18" s="655"/>
      <c r="O18" s="655"/>
      <c r="P18" s="655"/>
      <c r="Q18" s="656"/>
      <c r="R18" s="657">
        <v>5903</v>
      </c>
      <c r="S18" s="658"/>
      <c r="T18" s="658"/>
      <c r="U18" s="658"/>
      <c r="V18" s="658"/>
      <c r="W18" s="658"/>
      <c r="X18" s="658"/>
      <c r="Y18" s="659"/>
      <c r="Z18" s="695">
        <v>0.1</v>
      </c>
      <c r="AA18" s="695"/>
      <c r="AB18" s="695"/>
      <c r="AC18" s="695"/>
      <c r="AD18" s="696">
        <v>5903</v>
      </c>
      <c r="AE18" s="696"/>
      <c r="AF18" s="696"/>
      <c r="AG18" s="696"/>
      <c r="AH18" s="696"/>
      <c r="AI18" s="696"/>
      <c r="AJ18" s="696"/>
      <c r="AK18" s="696"/>
      <c r="AL18" s="660">
        <v>0.1</v>
      </c>
      <c r="AM18" s="661"/>
      <c r="AN18" s="661"/>
      <c r="AO18" s="697"/>
      <c r="AP18" s="654" t="s">
        <v>268</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173</v>
      </c>
      <c r="BT18" s="696"/>
      <c r="BU18" s="696"/>
      <c r="BV18" s="696"/>
      <c r="BW18" s="696"/>
      <c r="BX18" s="696"/>
      <c r="BY18" s="696"/>
      <c r="BZ18" s="696"/>
      <c r="CA18" s="696"/>
      <c r="CB18" s="736"/>
      <c r="CD18" s="654" t="s">
        <v>269</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241</v>
      </c>
      <c r="DA18" s="695"/>
      <c r="DB18" s="695"/>
      <c r="DC18" s="695"/>
      <c r="DD18" s="663" t="s">
        <v>241</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270</v>
      </c>
      <c r="C19" s="655"/>
      <c r="D19" s="655"/>
      <c r="E19" s="655"/>
      <c r="F19" s="655"/>
      <c r="G19" s="655"/>
      <c r="H19" s="655"/>
      <c r="I19" s="655"/>
      <c r="J19" s="655"/>
      <c r="K19" s="655"/>
      <c r="L19" s="655"/>
      <c r="M19" s="655"/>
      <c r="N19" s="655"/>
      <c r="O19" s="655"/>
      <c r="P19" s="655"/>
      <c r="Q19" s="656"/>
      <c r="R19" s="657">
        <v>5903</v>
      </c>
      <c r="S19" s="658"/>
      <c r="T19" s="658"/>
      <c r="U19" s="658"/>
      <c r="V19" s="658"/>
      <c r="W19" s="658"/>
      <c r="X19" s="658"/>
      <c r="Y19" s="659"/>
      <c r="Z19" s="695">
        <v>0.1</v>
      </c>
      <c r="AA19" s="695"/>
      <c r="AB19" s="695"/>
      <c r="AC19" s="695"/>
      <c r="AD19" s="696">
        <v>5903</v>
      </c>
      <c r="AE19" s="696"/>
      <c r="AF19" s="696"/>
      <c r="AG19" s="696"/>
      <c r="AH19" s="696"/>
      <c r="AI19" s="696"/>
      <c r="AJ19" s="696"/>
      <c r="AK19" s="696"/>
      <c r="AL19" s="660">
        <v>0.1</v>
      </c>
      <c r="AM19" s="661"/>
      <c r="AN19" s="661"/>
      <c r="AO19" s="697"/>
      <c r="AP19" s="654" t="s">
        <v>271</v>
      </c>
      <c r="AQ19" s="655"/>
      <c r="AR19" s="655"/>
      <c r="AS19" s="655"/>
      <c r="AT19" s="655"/>
      <c r="AU19" s="655"/>
      <c r="AV19" s="655"/>
      <c r="AW19" s="655"/>
      <c r="AX19" s="655"/>
      <c r="AY19" s="655"/>
      <c r="AZ19" s="655"/>
      <c r="BA19" s="655"/>
      <c r="BB19" s="655"/>
      <c r="BC19" s="655"/>
      <c r="BD19" s="655"/>
      <c r="BE19" s="655"/>
      <c r="BF19" s="656"/>
      <c r="BG19" s="657">
        <v>8115</v>
      </c>
      <c r="BH19" s="658"/>
      <c r="BI19" s="658"/>
      <c r="BJ19" s="658"/>
      <c r="BK19" s="658"/>
      <c r="BL19" s="658"/>
      <c r="BM19" s="658"/>
      <c r="BN19" s="659"/>
      <c r="BO19" s="695">
        <v>0.8</v>
      </c>
      <c r="BP19" s="695"/>
      <c r="BQ19" s="695"/>
      <c r="BR19" s="695"/>
      <c r="BS19" s="696" t="s">
        <v>129</v>
      </c>
      <c r="BT19" s="696"/>
      <c r="BU19" s="696"/>
      <c r="BV19" s="696"/>
      <c r="BW19" s="696"/>
      <c r="BX19" s="696"/>
      <c r="BY19" s="696"/>
      <c r="BZ19" s="696"/>
      <c r="CA19" s="696"/>
      <c r="CB19" s="736"/>
      <c r="CD19" s="654" t="s">
        <v>272</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24" t="s">
        <v>273</v>
      </c>
      <c r="C20" s="725"/>
      <c r="D20" s="725"/>
      <c r="E20" s="725"/>
      <c r="F20" s="725"/>
      <c r="G20" s="725"/>
      <c r="H20" s="725"/>
      <c r="I20" s="725"/>
      <c r="J20" s="725"/>
      <c r="K20" s="725"/>
      <c r="L20" s="725"/>
      <c r="M20" s="725"/>
      <c r="N20" s="725"/>
      <c r="O20" s="725"/>
      <c r="P20" s="725"/>
      <c r="Q20" s="726"/>
      <c r="R20" s="657" t="s">
        <v>129</v>
      </c>
      <c r="S20" s="658"/>
      <c r="T20" s="658"/>
      <c r="U20" s="658"/>
      <c r="V20" s="658"/>
      <c r="W20" s="658"/>
      <c r="X20" s="658"/>
      <c r="Y20" s="659"/>
      <c r="Z20" s="695" t="s">
        <v>129</v>
      </c>
      <c r="AA20" s="695"/>
      <c r="AB20" s="695"/>
      <c r="AC20" s="695"/>
      <c r="AD20" s="696" t="s">
        <v>241</v>
      </c>
      <c r="AE20" s="696"/>
      <c r="AF20" s="696"/>
      <c r="AG20" s="696"/>
      <c r="AH20" s="696"/>
      <c r="AI20" s="696"/>
      <c r="AJ20" s="696"/>
      <c r="AK20" s="696"/>
      <c r="AL20" s="660" t="s">
        <v>241</v>
      </c>
      <c r="AM20" s="661"/>
      <c r="AN20" s="661"/>
      <c r="AO20" s="697"/>
      <c r="AP20" s="654" t="s">
        <v>274</v>
      </c>
      <c r="AQ20" s="655"/>
      <c r="AR20" s="655"/>
      <c r="AS20" s="655"/>
      <c r="AT20" s="655"/>
      <c r="AU20" s="655"/>
      <c r="AV20" s="655"/>
      <c r="AW20" s="655"/>
      <c r="AX20" s="655"/>
      <c r="AY20" s="655"/>
      <c r="AZ20" s="655"/>
      <c r="BA20" s="655"/>
      <c r="BB20" s="655"/>
      <c r="BC20" s="655"/>
      <c r="BD20" s="655"/>
      <c r="BE20" s="655"/>
      <c r="BF20" s="656"/>
      <c r="BG20" s="657">
        <v>8115</v>
      </c>
      <c r="BH20" s="658"/>
      <c r="BI20" s="658"/>
      <c r="BJ20" s="658"/>
      <c r="BK20" s="658"/>
      <c r="BL20" s="658"/>
      <c r="BM20" s="658"/>
      <c r="BN20" s="659"/>
      <c r="BO20" s="695">
        <v>0.8</v>
      </c>
      <c r="BP20" s="695"/>
      <c r="BQ20" s="695"/>
      <c r="BR20" s="695"/>
      <c r="BS20" s="696" t="s">
        <v>129</v>
      </c>
      <c r="BT20" s="696"/>
      <c r="BU20" s="696"/>
      <c r="BV20" s="696"/>
      <c r="BW20" s="696"/>
      <c r="BX20" s="696"/>
      <c r="BY20" s="696"/>
      <c r="BZ20" s="696"/>
      <c r="CA20" s="696"/>
      <c r="CB20" s="736"/>
      <c r="CD20" s="654" t="s">
        <v>275</v>
      </c>
      <c r="CE20" s="655"/>
      <c r="CF20" s="655"/>
      <c r="CG20" s="655"/>
      <c r="CH20" s="655"/>
      <c r="CI20" s="655"/>
      <c r="CJ20" s="655"/>
      <c r="CK20" s="655"/>
      <c r="CL20" s="655"/>
      <c r="CM20" s="655"/>
      <c r="CN20" s="655"/>
      <c r="CO20" s="655"/>
      <c r="CP20" s="655"/>
      <c r="CQ20" s="656"/>
      <c r="CR20" s="657">
        <v>8757073</v>
      </c>
      <c r="CS20" s="658"/>
      <c r="CT20" s="658"/>
      <c r="CU20" s="658"/>
      <c r="CV20" s="658"/>
      <c r="CW20" s="658"/>
      <c r="CX20" s="658"/>
      <c r="CY20" s="659"/>
      <c r="CZ20" s="695">
        <v>100</v>
      </c>
      <c r="DA20" s="695"/>
      <c r="DB20" s="695"/>
      <c r="DC20" s="695"/>
      <c r="DD20" s="663">
        <v>1636032</v>
      </c>
      <c r="DE20" s="658"/>
      <c r="DF20" s="658"/>
      <c r="DG20" s="658"/>
      <c r="DH20" s="658"/>
      <c r="DI20" s="658"/>
      <c r="DJ20" s="658"/>
      <c r="DK20" s="658"/>
      <c r="DL20" s="658"/>
      <c r="DM20" s="658"/>
      <c r="DN20" s="658"/>
      <c r="DO20" s="658"/>
      <c r="DP20" s="659"/>
      <c r="DQ20" s="663">
        <v>5254782</v>
      </c>
      <c r="DR20" s="658"/>
      <c r="DS20" s="658"/>
      <c r="DT20" s="658"/>
      <c r="DU20" s="658"/>
      <c r="DV20" s="658"/>
      <c r="DW20" s="658"/>
      <c r="DX20" s="658"/>
      <c r="DY20" s="658"/>
      <c r="DZ20" s="658"/>
      <c r="EA20" s="658"/>
      <c r="EB20" s="658"/>
      <c r="EC20" s="694"/>
    </row>
    <row r="21" spans="2:133" ht="11.25" customHeight="1" x14ac:dyDescent="0.15">
      <c r="B21" s="654" t="s">
        <v>276</v>
      </c>
      <c r="C21" s="655"/>
      <c r="D21" s="655"/>
      <c r="E21" s="655"/>
      <c r="F21" s="655"/>
      <c r="G21" s="655"/>
      <c r="H21" s="655"/>
      <c r="I21" s="655"/>
      <c r="J21" s="655"/>
      <c r="K21" s="655"/>
      <c r="L21" s="655"/>
      <c r="M21" s="655"/>
      <c r="N21" s="655"/>
      <c r="O21" s="655"/>
      <c r="P21" s="655"/>
      <c r="Q21" s="656"/>
      <c r="R21" s="657">
        <v>3244460</v>
      </c>
      <c r="S21" s="658"/>
      <c r="T21" s="658"/>
      <c r="U21" s="658"/>
      <c r="V21" s="658"/>
      <c r="W21" s="658"/>
      <c r="X21" s="658"/>
      <c r="Y21" s="659"/>
      <c r="Z21" s="695">
        <v>34.799999999999997</v>
      </c>
      <c r="AA21" s="695"/>
      <c r="AB21" s="695"/>
      <c r="AC21" s="695"/>
      <c r="AD21" s="696">
        <v>2950618</v>
      </c>
      <c r="AE21" s="696"/>
      <c r="AF21" s="696"/>
      <c r="AG21" s="696"/>
      <c r="AH21" s="696"/>
      <c r="AI21" s="696"/>
      <c r="AJ21" s="696"/>
      <c r="AK21" s="696"/>
      <c r="AL21" s="660">
        <v>64.8</v>
      </c>
      <c r="AM21" s="661"/>
      <c r="AN21" s="661"/>
      <c r="AO21" s="697"/>
      <c r="AP21" s="654" t="s">
        <v>277</v>
      </c>
      <c r="AQ21" s="734"/>
      <c r="AR21" s="734"/>
      <c r="AS21" s="734"/>
      <c r="AT21" s="734"/>
      <c r="AU21" s="734"/>
      <c r="AV21" s="734"/>
      <c r="AW21" s="734"/>
      <c r="AX21" s="734"/>
      <c r="AY21" s="734"/>
      <c r="AZ21" s="734"/>
      <c r="BA21" s="734"/>
      <c r="BB21" s="734"/>
      <c r="BC21" s="734"/>
      <c r="BD21" s="734"/>
      <c r="BE21" s="734"/>
      <c r="BF21" s="735"/>
      <c r="BG21" s="657">
        <v>8115</v>
      </c>
      <c r="BH21" s="658"/>
      <c r="BI21" s="658"/>
      <c r="BJ21" s="658"/>
      <c r="BK21" s="658"/>
      <c r="BL21" s="658"/>
      <c r="BM21" s="658"/>
      <c r="BN21" s="659"/>
      <c r="BO21" s="695">
        <v>0.8</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278</v>
      </c>
      <c r="C22" s="655"/>
      <c r="D22" s="655"/>
      <c r="E22" s="655"/>
      <c r="F22" s="655"/>
      <c r="G22" s="655"/>
      <c r="H22" s="655"/>
      <c r="I22" s="655"/>
      <c r="J22" s="655"/>
      <c r="K22" s="655"/>
      <c r="L22" s="655"/>
      <c r="M22" s="655"/>
      <c r="N22" s="655"/>
      <c r="O22" s="655"/>
      <c r="P22" s="655"/>
      <c r="Q22" s="656"/>
      <c r="R22" s="657">
        <v>2950618</v>
      </c>
      <c r="S22" s="658"/>
      <c r="T22" s="658"/>
      <c r="U22" s="658"/>
      <c r="V22" s="658"/>
      <c r="W22" s="658"/>
      <c r="X22" s="658"/>
      <c r="Y22" s="659"/>
      <c r="Z22" s="695">
        <v>31.6</v>
      </c>
      <c r="AA22" s="695"/>
      <c r="AB22" s="695"/>
      <c r="AC22" s="695"/>
      <c r="AD22" s="696">
        <v>2950618</v>
      </c>
      <c r="AE22" s="696"/>
      <c r="AF22" s="696"/>
      <c r="AG22" s="696"/>
      <c r="AH22" s="696"/>
      <c r="AI22" s="696"/>
      <c r="AJ22" s="696"/>
      <c r="AK22" s="696"/>
      <c r="AL22" s="660">
        <v>64.8</v>
      </c>
      <c r="AM22" s="661"/>
      <c r="AN22" s="661"/>
      <c r="AO22" s="697"/>
      <c r="AP22" s="654" t="s">
        <v>279</v>
      </c>
      <c r="AQ22" s="734"/>
      <c r="AR22" s="734"/>
      <c r="AS22" s="734"/>
      <c r="AT22" s="734"/>
      <c r="AU22" s="734"/>
      <c r="AV22" s="734"/>
      <c r="AW22" s="734"/>
      <c r="AX22" s="734"/>
      <c r="AY22" s="734"/>
      <c r="AZ22" s="734"/>
      <c r="BA22" s="734"/>
      <c r="BB22" s="734"/>
      <c r="BC22" s="734"/>
      <c r="BD22" s="734"/>
      <c r="BE22" s="734"/>
      <c r="BF22" s="735"/>
      <c r="BG22" s="657" t="s">
        <v>241</v>
      </c>
      <c r="BH22" s="658"/>
      <c r="BI22" s="658"/>
      <c r="BJ22" s="658"/>
      <c r="BK22" s="658"/>
      <c r="BL22" s="658"/>
      <c r="BM22" s="658"/>
      <c r="BN22" s="659"/>
      <c r="BO22" s="695" t="s">
        <v>241</v>
      </c>
      <c r="BP22" s="695"/>
      <c r="BQ22" s="695"/>
      <c r="BR22" s="695"/>
      <c r="BS22" s="696" t="s">
        <v>129</v>
      </c>
      <c r="BT22" s="696"/>
      <c r="BU22" s="696"/>
      <c r="BV22" s="696"/>
      <c r="BW22" s="696"/>
      <c r="BX22" s="696"/>
      <c r="BY22" s="696"/>
      <c r="BZ22" s="696"/>
      <c r="CA22" s="696"/>
      <c r="CB22" s="736"/>
      <c r="CD22" s="709" t="s">
        <v>280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281</v>
      </c>
      <c r="C23" s="655"/>
      <c r="D23" s="655"/>
      <c r="E23" s="655"/>
      <c r="F23" s="655"/>
      <c r="G23" s="655"/>
      <c r="H23" s="655"/>
      <c r="I23" s="655"/>
      <c r="J23" s="655"/>
      <c r="K23" s="655"/>
      <c r="L23" s="655"/>
      <c r="M23" s="655"/>
      <c r="N23" s="655"/>
      <c r="O23" s="655"/>
      <c r="P23" s="655"/>
      <c r="Q23" s="656"/>
      <c r="R23" s="657">
        <v>293842</v>
      </c>
      <c r="S23" s="658"/>
      <c r="T23" s="658"/>
      <c r="U23" s="658"/>
      <c r="V23" s="658"/>
      <c r="W23" s="658"/>
      <c r="X23" s="658"/>
      <c r="Y23" s="659"/>
      <c r="Z23" s="695">
        <v>3.2</v>
      </c>
      <c r="AA23" s="695"/>
      <c r="AB23" s="695"/>
      <c r="AC23" s="695"/>
      <c r="AD23" s="696" t="s">
        <v>129</v>
      </c>
      <c r="AE23" s="696"/>
      <c r="AF23" s="696"/>
      <c r="AG23" s="696"/>
      <c r="AH23" s="696"/>
      <c r="AI23" s="696"/>
      <c r="AJ23" s="696"/>
      <c r="AK23" s="696"/>
      <c r="AL23" s="660" t="s">
        <v>129</v>
      </c>
      <c r="AM23" s="661"/>
      <c r="AN23" s="661"/>
      <c r="AO23" s="697"/>
      <c r="AP23" s="654" t="s">
        <v>282</v>
      </c>
      <c r="AQ23" s="734"/>
      <c r="AR23" s="734"/>
      <c r="AS23" s="734"/>
      <c r="AT23" s="734"/>
      <c r="AU23" s="734"/>
      <c r="AV23" s="734"/>
      <c r="AW23" s="734"/>
      <c r="AX23" s="734"/>
      <c r="AY23" s="734"/>
      <c r="AZ23" s="734"/>
      <c r="BA23" s="734"/>
      <c r="BB23" s="734"/>
      <c r="BC23" s="734"/>
      <c r="BD23" s="734"/>
      <c r="BE23" s="734"/>
      <c r="BF23" s="735"/>
      <c r="BG23" s="657" t="s">
        <v>129</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283</v>
      </c>
      <c r="CS23" s="710"/>
      <c r="CT23" s="710"/>
      <c r="CU23" s="710"/>
      <c r="CV23" s="710"/>
      <c r="CW23" s="710"/>
      <c r="CX23" s="710"/>
      <c r="CY23" s="711"/>
      <c r="CZ23" s="709" t="s">
        <v>284</v>
      </c>
      <c r="DA23" s="710"/>
      <c r="DB23" s="710"/>
      <c r="DC23" s="711"/>
      <c r="DD23" s="709" t="s">
        <v>285</v>
      </c>
      <c r="DE23" s="710"/>
      <c r="DF23" s="710"/>
      <c r="DG23" s="710"/>
      <c r="DH23" s="710"/>
      <c r="DI23" s="710"/>
      <c r="DJ23" s="710"/>
      <c r="DK23" s="711"/>
      <c r="DL23" s="747" t="s">
        <v>286</v>
      </c>
      <c r="DM23" s="748"/>
      <c r="DN23" s="748"/>
      <c r="DO23" s="748"/>
      <c r="DP23" s="748"/>
      <c r="DQ23" s="748"/>
      <c r="DR23" s="748"/>
      <c r="DS23" s="748"/>
      <c r="DT23" s="748"/>
      <c r="DU23" s="748"/>
      <c r="DV23" s="749"/>
      <c r="DW23" s="709" t="s">
        <v>287</v>
      </c>
      <c r="DX23" s="710"/>
      <c r="DY23" s="710"/>
      <c r="DZ23" s="710"/>
      <c r="EA23" s="710"/>
      <c r="EB23" s="710"/>
      <c r="EC23" s="711"/>
    </row>
    <row r="24" spans="2:133" ht="11.25" customHeight="1" x14ac:dyDescent="0.15">
      <c r="B24" s="654" t="s">
        <v>288</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289</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129</v>
      </c>
      <c r="BP24" s="695"/>
      <c r="BQ24" s="695"/>
      <c r="BR24" s="695"/>
      <c r="BS24" s="696" t="s">
        <v>241</v>
      </c>
      <c r="BT24" s="696"/>
      <c r="BU24" s="696"/>
      <c r="BV24" s="696"/>
      <c r="BW24" s="696"/>
      <c r="BX24" s="696"/>
      <c r="BY24" s="696"/>
      <c r="BZ24" s="696"/>
      <c r="CA24" s="696"/>
      <c r="CB24" s="736"/>
      <c r="CD24" s="715" t="s">
        <v>290</v>
      </c>
      <c r="CE24" s="716"/>
      <c r="CF24" s="716"/>
      <c r="CG24" s="716"/>
      <c r="CH24" s="716"/>
      <c r="CI24" s="716"/>
      <c r="CJ24" s="716"/>
      <c r="CK24" s="716"/>
      <c r="CL24" s="716"/>
      <c r="CM24" s="716"/>
      <c r="CN24" s="716"/>
      <c r="CO24" s="716"/>
      <c r="CP24" s="716"/>
      <c r="CQ24" s="717"/>
      <c r="CR24" s="712">
        <v>2846995</v>
      </c>
      <c r="CS24" s="713"/>
      <c r="CT24" s="713"/>
      <c r="CU24" s="713"/>
      <c r="CV24" s="713"/>
      <c r="CW24" s="713"/>
      <c r="CX24" s="713"/>
      <c r="CY24" s="738"/>
      <c r="CZ24" s="739">
        <v>32.5</v>
      </c>
      <c r="DA24" s="721"/>
      <c r="DB24" s="721"/>
      <c r="DC24" s="741"/>
      <c r="DD24" s="737">
        <v>1822114</v>
      </c>
      <c r="DE24" s="713"/>
      <c r="DF24" s="713"/>
      <c r="DG24" s="713"/>
      <c r="DH24" s="713"/>
      <c r="DI24" s="713"/>
      <c r="DJ24" s="713"/>
      <c r="DK24" s="738"/>
      <c r="DL24" s="737">
        <v>1766622</v>
      </c>
      <c r="DM24" s="713"/>
      <c r="DN24" s="713"/>
      <c r="DO24" s="713"/>
      <c r="DP24" s="713"/>
      <c r="DQ24" s="713"/>
      <c r="DR24" s="713"/>
      <c r="DS24" s="713"/>
      <c r="DT24" s="713"/>
      <c r="DU24" s="713"/>
      <c r="DV24" s="738"/>
      <c r="DW24" s="739">
        <v>38.4</v>
      </c>
      <c r="DX24" s="721"/>
      <c r="DY24" s="721"/>
      <c r="DZ24" s="721"/>
      <c r="EA24" s="721"/>
      <c r="EB24" s="721"/>
      <c r="EC24" s="740"/>
    </row>
    <row r="25" spans="2:133" ht="11.25" customHeight="1" x14ac:dyDescent="0.15">
      <c r="B25" s="654" t="s">
        <v>291</v>
      </c>
      <c r="C25" s="655"/>
      <c r="D25" s="655"/>
      <c r="E25" s="655"/>
      <c r="F25" s="655"/>
      <c r="G25" s="655"/>
      <c r="H25" s="655"/>
      <c r="I25" s="655"/>
      <c r="J25" s="655"/>
      <c r="K25" s="655"/>
      <c r="L25" s="655"/>
      <c r="M25" s="655"/>
      <c r="N25" s="655"/>
      <c r="O25" s="655"/>
      <c r="P25" s="655"/>
      <c r="Q25" s="656"/>
      <c r="R25" s="657">
        <v>4782201</v>
      </c>
      <c r="S25" s="658"/>
      <c r="T25" s="658"/>
      <c r="U25" s="658"/>
      <c r="V25" s="658"/>
      <c r="W25" s="658"/>
      <c r="X25" s="658"/>
      <c r="Y25" s="659"/>
      <c r="Z25" s="695">
        <v>51.3</v>
      </c>
      <c r="AA25" s="695"/>
      <c r="AB25" s="695"/>
      <c r="AC25" s="695"/>
      <c r="AD25" s="696">
        <v>4488359</v>
      </c>
      <c r="AE25" s="696"/>
      <c r="AF25" s="696"/>
      <c r="AG25" s="696"/>
      <c r="AH25" s="696"/>
      <c r="AI25" s="696"/>
      <c r="AJ25" s="696"/>
      <c r="AK25" s="696"/>
      <c r="AL25" s="660">
        <v>98.6</v>
      </c>
      <c r="AM25" s="661"/>
      <c r="AN25" s="661"/>
      <c r="AO25" s="697"/>
      <c r="AP25" s="654" t="s">
        <v>292</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6"/>
      <c r="CD25" s="654" t="s">
        <v>293</v>
      </c>
      <c r="CE25" s="655"/>
      <c r="CF25" s="655"/>
      <c r="CG25" s="655"/>
      <c r="CH25" s="655"/>
      <c r="CI25" s="655"/>
      <c r="CJ25" s="655"/>
      <c r="CK25" s="655"/>
      <c r="CL25" s="655"/>
      <c r="CM25" s="655"/>
      <c r="CN25" s="655"/>
      <c r="CO25" s="655"/>
      <c r="CP25" s="655"/>
      <c r="CQ25" s="656"/>
      <c r="CR25" s="657">
        <v>1013732</v>
      </c>
      <c r="CS25" s="670"/>
      <c r="CT25" s="670"/>
      <c r="CU25" s="670"/>
      <c r="CV25" s="670"/>
      <c r="CW25" s="670"/>
      <c r="CX25" s="670"/>
      <c r="CY25" s="671"/>
      <c r="CZ25" s="660">
        <v>11.6</v>
      </c>
      <c r="DA25" s="672"/>
      <c r="DB25" s="672"/>
      <c r="DC25" s="673"/>
      <c r="DD25" s="663">
        <v>879605</v>
      </c>
      <c r="DE25" s="670"/>
      <c r="DF25" s="670"/>
      <c r="DG25" s="670"/>
      <c r="DH25" s="670"/>
      <c r="DI25" s="670"/>
      <c r="DJ25" s="670"/>
      <c r="DK25" s="671"/>
      <c r="DL25" s="663">
        <v>825033</v>
      </c>
      <c r="DM25" s="670"/>
      <c r="DN25" s="670"/>
      <c r="DO25" s="670"/>
      <c r="DP25" s="670"/>
      <c r="DQ25" s="670"/>
      <c r="DR25" s="670"/>
      <c r="DS25" s="670"/>
      <c r="DT25" s="670"/>
      <c r="DU25" s="670"/>
      <c r="DV25" s="671"/>
      <c r="DW25" s="660">
        <v>17.899999999999999</v>
      </c>
      <c r="DX25" s="672"/>
      <c r="DY25" s="672"/>
      <c r="DZ25" s="672"/>
      <c r="EA25" s="672"/>
      <c r="EB25" s="672"/>
      <c r="EC25" s="684"/>
    </row>
    <row r="26" spans="2:133" ht="11.25" customHeight="1" x14ac:dyDescent="0.15">
      <c r="B26" s="654" t="s">
        <v>294</v>
      </c>
      <c r="C26" s="655"/>
      <c r="D26" s="655"/>
      <c r="E26" s="655"/>
      <c r="F26" s="655"/>
      <c r="G26" s="655"/>
      <c r="H26" s="655"/>
      <c r="I26" s="655"/>
      <c r="J26" s="655"/>
      <c r="K26" s="655"/>
      <c r="L26" s="655"/>
      <c r="M26" s="655"/>
      <c r="N26" s="655"/>
      <c r="O26" s="655"/>
      <c r="P26" s="655"/>
      <c r="Q26" s="656"/>
      <c r="R26" s="657">
        <v>1341</v>
      </c>
      <c r="S26" s="658"/>
      <c r="T26" s="658"/>
      <c r="U26" s="658"/>
      <c r="V26" s="658"/>
      <c r="W26" s="658"/>
      <c r="X26" s="658"/>
      <c r="Y26" s="659"/>
      <c r="Z26" s="695">
        <v>0</v>
      </c>
      <c r="AA26" s="695"/>
      <c r="AB26" s="695"/>
      <c r="AC26" s="695"/>
      <c r="AD26" s="696">
        <v>1341</v>
      </c>
      <c r="AE26" s="696"/>
      <c r="AF26" s="696"/>
      <c r="AG26" s="696"/>
      <c r="AH26" s="696"/>
      <c r="AI26" s="696"/>
      <c r="AJ26" s="696"/>
      <c r="AK26" s="696"/>
      <c r="AL26" s="660">
        <v>0</v>
      </c>
      <c r="AM26" s="661"/>
      <c r="AN26" s="661"/>
      <c r="AO26" s="697"/>
      <c r="AP26" s="654" t="s">
        <v>295</v>
      </c>
      <c r="AQ26" s="734"/>
      <c r="AR26" s="734"/>
      <c r="AS26" s="734"/>
      <c r="AT26" s="734"/>
      <c r="AU26" s="734"/>
      <c r="AV26" s="734"/>
      <c r="AW26" s="734"/>
      <c r="AX26" s="734"/>
      <c r="AY26" s="734"/>
      <c r="AZ26" s="734"/>
      <c r="BA26" s="734"/>
      <c r="BB26" s="734"/>
      <c r="BC26" s="734"/>
      <c r="BD26" s="734"/>
      <c r="BE26" s="734"/>
      <c r="BF26" s="735"/>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6"/>
      <c r="CD26" s="654" t="s">
        <v>296</v>
      </c>
      <c r="CE26" s="655"/>
      <c r="CF26" s="655"/>
      <c r="CG26" s="655"/>
      <c r="CH26" s="655"/>
      <c r="CI26" s="655"/>
      <c r="CJ26" s="655"/>
      <c r="CK26" s="655"/>
      <c r="CL26" s="655"/>
      <c r="CM26" s="655"/>
      <c r="CN26" s="655"/>
      <c r="CO26" s="655"/>
      <c r="CP26" s="655"/>
      <c r="CQ26" s="656"/>
      <c r="CR26" s="657">
        <v>543052</v>
      </c>
      <c r="CS26" s="658"/>
      <c r="CT26" s="658"/>
      <c r="CU26" s="658"/>
      <c r="CV26" s="658"/>
      <c r="CW26" s="658"/>
      <c r="CX26" s="658"/>
      <c r="CY26" s="659"/>
      <c r="CZ26" s="660">
        <v>6.2</v>
      </c>
      <c r="DA26" s="672"/>
      <c r="DB26" s="672"/>
      <c r="DC26" s="673"/>
      <c r="DD26" s="663">
        <v>450385</v>
      </c>
      <c r="DE26" s="658"/>
      <c r="DF26" s="658"/>
      <c r="DG26" s="658"/>
      <c r="DH26" s="658"/>
      <c r="DI26" s="658"/>
      <c r="DJ26" s="658"/>
      <c r="DK26" s="659"/>
      <c r="DL26" s="663" t="s">
        <v>241</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297</v>
      </c>
      <c r="C27" s="655"/>
      <c r="D27" s="655"/>
      <c r="E27" s="655"/>
      <c r="F27" s="655"/>
      <c r="G27" s="655"/>
      <c r="H27" s="655"/>
      <c r="I27" s="655"/>
      <c r="J27" s="655"/>
      <c r="K27" s="655"/>
      <c r="L27" s="655"/>
      <c r="M27" s="655"/>
      <c r="N27" s="655"/>
      <c r="O27" s="655"/>
      <c r="P27" s="655"/>
      <c r="Q27" s="656"/>
      <c r="R27" s="657">
        <v>8576</v>
      </c>
      <c r="S27" s="658"/>
      <c r="T27" s="658"/>
      <c r="U27" s="658"/>
      <c r="V27" s="658"/>
      <c r="W27" s="658"/>
      <c r="X27" s="658"/>
      <c r="Y27" s="659"/>
      <c r="Z27" s="695">
        <v>0.1</v>
      </c>
      <c r="AA27" s="695"/>
      <c r="AB27" s="695"/>
      <c r="AC27" s="695"/>
      <c r="AD27" s="696" t="s">
        <v>241</v>
      </c>
      <c r="AE27" s="696"/>
      <c r="AF27" s="696"/>
      <c r="AG27" s="696"/>
      <c r="AH27" s="696"/>
      <c r="AI27" s="696"/>
      <c r="AJ27" s="696"/>
      <c r="AK27" s="696"/>
      <c r="AL27" s="660" t="s">
        <v>129</v>
      </c>
      <c r="AM27" s="661"/>
      <c r="AN27" s="661"/>
      <c r="AO27" s="697"/>
      <c r="AP27" s="654" t="s">
        <v>298</v>
      </c>
      <c r="AQ27" s="655"/>
      <c r="AR27" s="655"/>
      <c r="AS27" s="655"/>
      <c r="AT27" s="655"/>
      <c r="AU27" s="655"/>
      <c r="AV27" s="655"/>
      <c r="AW27" s="655"/>
      <c r="AX27" s="655"/>
      <c r="AY27" s="655"/>
      <c r="AZ27" s="655"/>
      <c r="BA27" s="655"/>
      <c r="BB27" s="655"/>
      <c r="BC27" s="655"/>
      <c r="BD27" s="655"/>
      <c r="BE27" s="655"/>
      <c r="BF27" s="656"/>
      <c r="BG27" s="657">
        <v>1077748</v>
      </c>
      <c r="BH27" s="658"/>
      <c r="BI27" s="658"/>
      <c r="BJ27" s="658"/>
      <c r="BK27" s="658"/>
      <c r="BL27" s="658"/>
      <c r="BM27" s="658"/>
      <c r="BN27" s="659"/>
      <c r="BO27" s="695">
        <v>100</v>
      </c>
      <c r="BP27" s="695"/>
      <c r="BQ27" s="695"/>
      <c r="BR27" s="695"/>
      <c r="BS27" s="696">
        <v>8681</v>
      </c>
      <c r="BT27" s="696"/>
      <c r="BU27" s="696"/>
      <c r="BV27" s="696"/>
      <c r="BW27" s="696"/>
      <c r="BX27" s="696"/>
      <c r="BY27" s="696"/>
      <c r="BZ27" s="696"/>
      <c r="CA27" s="696"/>
      <c r="CB27" s="736"/>
      <c r="CD27" s="654" t="s">
        <v>299</v>
      </c>
      <c r="CE27" s="655"/>
      <c r="CF27" s="655"/>
      <c r="CG27" s="655"/>
      <c r="CH27" s="655"/>
      <c r="CI27" s="655"/>
      <c r="CJ27" s="655"/>
      <c r="CK27" s="655"/>
      <c r="CL27" s="655"/>
      <c r="CM27" s="655"/>
      <c r="CN27" s="655"/>
      <c r="CO27" s="655"/>
      <c r="CP27" s="655"/>
      <c r="CQ27" s="656"/>
      <c r="CR27" s="657">
        <v>1056393</v>
      </c>
      <c r="CS27" s="670"/>
      <c r="CT27" s="670"/>
      <c r="CU27" s="670"/>
      <c r="CV27" s="670"/>
      <c r="CW27" s="670"/>
      <c r="CX27" s="670"/>
      <c r="CY27" s="671"/>
      <c r="CZ27" s="660">
        <v>12.1</v>
      </c>
      <c r="DA27" s="672"/>
      <c r="DB27" s="672"/>
      <c r="DC27" s="673"/>
      <c r="DD27" s="663">
        <v>235247</v>
      </c>
      <c r="DE27" s="670"/>
      <c r="DF27" s="670"/>
      <c r="DG27" s="670"/>
      <c r="DH27" s="670"/>
      <c r="DI27" s="670"/>
      <c r="DJ27" s="670"/>
      <c r="DK27" s="671"/>
      <c r="DL27" s="663">
        <v>234327</v>
      </c>
      <c r="DM27" s="670"/>
      <c r="DN27" s="670"/>
      <c r="DO27" s="670"/>
      <c r="DP27" s="670"/>
      <c r="DQ27" s="670"/>
      <c r="DR27" s="670"/>
      <c r="DS27" s="670"/>
      <c r="DT27" s="670"/>
      <c r="DU27" s="670"/>
      <c r="DV27" s="671"/>
      <c r="DW27" s="660">
        <v>5.0999999999999996</v>
      </c>
      <c r="DX27" s="672"/>
      <c r="DY27" s="672"/>
      <c r="DZ27" s="672"/>
      <c r="EA27" s="672"/>
      <c r="EB27" s="672"/>
      <c r="EC27" s="684"/>
    </row>
    <row r="28" spans="2:133" ht="11.25" customHeight="1" x14ac:dyDescent="0.15">
      <c r="B28" s="654" t="s">
        <v>300</v>
      </c>
      <c r="C28" s="655"/>
      <c r="D28" s="655"/>
      <c r="E28" s="655"/>
      <c r="F28" s="655"/>
      <c r="G28" s="655"/>
      <c r="H28" s="655"/>
      <c r="I28" s="655"/>
      <c r="J28" s="655"/>
      <c r="K28" s="655"/>
      <c r="L28" s="655"/>
      <c r="M28" s="655"/>
      <c r="N28" s="655"/>
      <c r="O28" s="655"/>
      <c r="P28" s="655"/>
      <c r="Q28" s="656"/>
      <c r="R28" s="657">
        <v>95958</v>
      </c>
      <c r="S28" s="658"/>
      <c r="T28" s="658"/>
      <c r="U28" s="658"/>
      <c r="V28" s="658"/>
      <c r="W28" s="658"/>
      <c r="X28" s="658"/>
      <c r="Y28" s="659"/>
      <c r="Z28" s="695">
        <v>1</v>
      </c>
      <c r="AA28" s="695"/>
      <c r="AB28" s="695"/>
      <c r="AC28" s="695"/>
      <c r="AD28" s="696" t="s">
        <v>129</v>
      </c>
      <c r="AE28" s="696"/>
      <c r="AF28" s="696"/>
      <c r="AG28" s="696"/>
      <c r="AH28" s="696"/>
      <c r="AI28" s="696"/>
      <c r="AJ28" s="696"/>
      <c r="AK28" s="696"/>
      <c r="AL28" s="660" t="s">
        <v>241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301</v>
      </c>
      <c r="CE28" s="655"/>
      <c r="CF28" s="655"/>
      <c r="CG28" s="655"/>
      <c r="CH28" s="655"/>
      <c r="CI28" s="655"/>
      <c r="CJ28" s="655"/>
      <c r="CK28" s="655"/>
      <c r="CL28" s="655"/>
      <c r="CM28" s="655"/>
      <c r="CN28" s="655"/>
      <c r="CO28" s="655"/>
      <c r="CP28" s="655"/>
      <c r="CQ28" s="656"/>
      <c r="CR28" s="657">
        <v>776870</v>
      </c>
      <c r="CS28" s="658"/>
      <c r="CT28" s="658"/>
      <c r="CU28" s="658"/>
      <c r="CV28" s="658"/>
      <c r="CW28" s="658"/>
      <c r="CX28" s="658"/>
      <c r="CY28" s="659"/>
      <c r="CZ28" s="660">
        <v>8.9</v>
      </c>
      <c r="DA28" s="672"/>
      <c r="DB28" s="672"/>
      <c r="DC28" s="673"/>
      <c r="DD28" s="663">
        <v>707262</v>
      </c>
      <c r="DE28" s="658"/>
      <c r="DF28" s="658"/>
      <c r="DG28" s="658"/>
      <c r="DH28" s="658"/>
      <c r="DI28" s="658"/>
      <c r="DJ28" s="658"/>
      <c r="DK28" s="659"/>
      <c r="DL28" s="663">
        <v>707262</v>
      </c>
      <c r="DM28" s="658"/>
      <c r="DN28" s="658"/>
      <c r="DO28" s="658"/>
      <c r="DP28" s="658"/>
      <c r="DQ28" s="658"/>
      <c r="DR28" s="658"/>
      <c r="DS28" s="658"/>
      <c r="DT28" s="658"/>
      <c r="DU28" s="658"/>
      <c r="DV28" s="659"/>
      <c r="DW28" s="660">
        <v>15.4</v>
      </c>
      <c r="DX28" s="672"/>
      <c r="DY28" s="672"/>
      <c r="DZ28" s="672"/>
      <c r="EA28" s="672"/>
      <c r="EB28" s="672"/>
      <c r="EC28" s="684"/>
    </row>
    <row r="29" spans="2:133" ht="11.25" customHeight="1" x14ac:dyDescent="0.15">
      <c r="B29" s="654" t="s">
        <v>302</v>
      </c>
      <c r="C29" s="655"/>
      <c r="D29" s="655"/>
      <c r="E29" s="655"/>
      <c r="F29" s="655"/>
      <c r="G29" s="655"/>
      <c r="H29" s="655"/>
      <c r="I29" s="655"/>
      <c r="J29" s="655"/>
      <c r="K29" s="655"/>
      <c r="L29" s="655"/>
      <c r="M29" s="655"/>
      <c r="N29" s="655"/>
      <c r="O29" s="655"/>
      <c r="P29" s="655"/>
      <c r="Q29" s="656"/>
      <c r="R29" s="657">
        <v>48971</v>
      </c>
      <c r="S29" s="658"/>
      <c r="T29" s="658"/>
      <c r="U29" s="658"/>
      <c r="V29" s="658"/>
      <c r="W29" s="658"/>
      <c r="X29" s="658"/>
      <c r="Y29" s="659"/>
      <c r="Z29" s="695">
        <v>0.5</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303</v>
      </c>
      <c r="CE29" s="677"/>
      <c r="CF29" s="654" t="s">
        <v>304</v>
      </c>
      <c r="CG29" s="655"/>
      <c r="CH29" s="655"/>
      <c r="CI29" s="655"/>
      <c r="CJ29" s="655"/>
      <c r="CK29" s="655"/>
      <c r="CL29" s="655"/>
      <c r="CM29" s="655"/>
      <c r="CN29" s="655"/>
      <c r="CO29" s="655"/>
      <c r="CP29" s="655"/>
      <c r="CQ29" s="656"/>
      <c r="CR29" s="657">
        <v>776857</v>
      </c>
      <c r="CS29" s="670"/>
      <c r="CT29" s="670"/>
      <c r="CU29" s="670"/>
      <c r="CV29" s="670"/>
      <c r="CW29" s="670"/>
      <c r="CX29" s="670"/>
      <c r="CY29" s="671"/>
      <c r="CZ29" s="660">
        <v>8.9</v>
      </c>
      <c r="DA29" s="672"/>
      <c r="DB29" s="672"/>
      <c r="DC29" s="673"/>
      <c r="DD29" s="663">
        <v>707249</v>
      </c>
      <c r="DE29" s="670"/>
      <c r="DF29" s="670"/>
      <c r="DG29" s="670"/>
      <c r="DH29" s="670"/>
      <c r="DI29" s="670"/>
      <c r="DJ29" s="670"/>
      <c r="DK29" s="671"/>
      <c r="DL29" s="663">
        <v>707249</v>
      </c>
      <c r="DM29" s="670"/>
      <c r="DN29" s="670"/>
      <c r="DO29" s="670"/>
      <c r="DP29" s="670"/>
      <c r="DQ29" s="670"/>
      <c r="DR29" s="670"/>
      <c r="DS29" s="670"/>
      <c r="DT29" s="670"/>
      <c r="DU29" s="670"/>
      <c r="DV29" s="671"/>
      <c r="DW29" s="660">
        <v>15.4</v>
      </c>
      <c r="DX29" s="672"/>
      <c r="DY29" s="672"/>
      <c r="DZ29" s="672"/>
      <c r="EA29" s="672"/>
      <c r="EB29" s="672"/>
      <c r="EC29" s="684"/>
    </row>
    <row r="30" spans="2:133" ht="11.25" customHeight="1" x14ac:dyDescent="0.15">
      <c r="B30" s="654" t="s">
        <v>305</v>
      </c>
      <c r="C30" s="655"/>
      <c r="D30" s="655"/>
      <c r="E30" s="655"/>
      <c r="F30" s="655"/>
      <c r="G30" s="655"/>
      <c r="H30" s="655"/>
      <c r="I30" s="655"/>
      <c r="J30" s="655"/>
      <c r="K30" s="655"/>
      <c r="L30" s="655"/>
      <c r="M30" s="655"/>
      <c r="N30" s="655"/>
      <c r="O30" s="655"/>
      <c r="P30" s="655"/>
      <c r="Q30" s="656"/>
      <c r="R30" s="657">
        <v>1624003</v>
      </c>
      <c r="S30" s="658"/>
      <c r="T30" s="658"/>
      <c r="U30" s="658"/>
      <c r="V30" s="658"/>
      <c r="W30" s="658"/>
      <c r="X30" s="658"/>
      <c r="Y30" s="659"/>
      <c r="Z30" s="695">
        <v>17.399999999999999</v>
      </c>
      <c r="AA30" s="695"/>
      <c r="AB30" s="695"/>
      <c r="AC30" s="695"/>
      <c r="AD30" s="696" t="s">
        <v>129</v>
      </c>
      <c r="AE30" s="696"/>
      <c r="AF30" s="696"/>
      <c r="AG30" s="696"/>
      <c r="AH30" s="696"/>
      <c r="AI30" s="696"/>
      <c r="AJ30" s="696"/>
      <c r="AK30" s="696"/>
      <c r="AL30" s="660" t="s">
        <v>129</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306</v>
      </c>
      <c r="BH30" s="727"/>
      <c r="BI30" s="727"/>
      <c r="BJ30" s="727"/>
      <c r="BK30" s="727"/>
      <c r="BL30" s="727"/>
      <c r="BM30" s="727"/>
      <c r="BN30" s="727"/>
      <c r="BO30" s="727"/>
      <c r="BP30" s="727"/>
      <c r="BQ30" s="728"/>
      <c r="BR30" s="709" t="s">
        <v>307</v>
      </c>
      <c r="BS30" s="727"/>
      <c r="BT30" s="727"/>
      <c r="BU30" s="727"/>
      <c r="BV30" s="727"/>
      <c r="BW30" s="727"/>
      <c r="BX30" s="727"/>
      <c r="BY30" s="727"/>
      <c r="BZ30" s="727"/>
      <c r="CA30" s="727"/>
      <c r="CB30" s="728"/>
      <c r="CD30" s="678"/>
      <c r="CE30" s="679"/>
      <c r="CF30" s="654" t="s">
        <v>308</v>
      </c>
      <c r="CG30" s="655"/>
      <c r="CH30" s="655"/>
      <c r="CI30" s="655"/>
      <c r="CJ30" s="655"/>
      <c r="CK30" s="655"/>
      <c r="CL30" s="655"/>
      <c r="CM30" s="655"/>
      <c r="CN30" s="655"/>
      <c r="CO30" s="655"/>
      <c r="CP30" s="655"/>
      <c r="CQ30" s="656"/>
      <c r="CR30" s="657">
        <v>743328</v>
      </c>
      <c r="CS30" s="658"/>
      <c r="CT30" s="658"/>
      <c r="CU30" s="658"/>
      <c r="CV30" s="658"/>
      <c r="CW30" s="658"/>
      <c r="CX30" s="658"/>
      <c r="CY30" s="659"/>
      <c r="CZ30" s="660">
        <v>8.5</v>
      </c>
      <c r="DA30" s="672"/>
      <c r="DB30" s="672"/>
      <c r="DC30" s="673"/>
      <c r="DD30" s="663">
        <v>676681</v>
      </c>
      <c r="DE30" s="658"/>
      <c r="DF30" s="658"/>
      <c r="DG30" s="658"/>
      <c r="DH30" s="658"/>
      <c r="DI30" s="658"/>
      <c r="DJ30" s="658"/>
      <c r="DK30" s="659"/>
      <c r="DL30" s="663">
        <v>676681</v>
      </c>
      <c r="DM30" s="658"/>
      <c r="DN30" s="658"/>
      <c r="DO30" s="658"/>
      <c r="DP30" s="658"/>
      <c r="DQ30" s="658"/>
      <c r="DR30" s="658"/>
      <c r="DS30" s="658"/>
      <c r="DT30" s="658"/>
      <c r="DU30" s="658"/>
      <c r="DV30" s="659"/>
      <c r="DW30" s="660">
        <v>14.7</v>
      </c>
      <c r="DX30" s="672"/>
      <c r="DY30" s="672"/>
      <c r="DZ30" s="672"/>
      <c r="EA30" s="672"/>
      <c r="EB30" s="672"/>
      <c r="EC30" s="684"/>
    </row>
    <row r="31" spans="2:133" ht="11.25" customHeight="1" x14ac:dyDescent="0.15">
      <c r="B31" s="724" t="s">
        <v>309</v>
      </c>
      <c r="C31" s="725"/>
      <c r="D31" s="725"/>
      <c r="E31" s="725"/>
      <c r="F31" s="725"/>
      <c r="G31" s="725"/>
      <c r="H31" s="725"/>
      <c r="I31" s="725"/>
      <c r="J31" s="725"/>
      <c r="K31" s="725"/>
      <c r="L31" s="725"/>
      <c r="M31" s="725"/>
      <c r="N31" s="725"/>
      <c r="O31" s="725"/>
      <c r="P31" s="725"/>
      <c r="Q31" s="726"/>
      <c r="R31" s="657">
        <v>58835</v>
      </c>
      <c r="S31" s="658"/>
      <c r="T31" s="658"/>
      <c r="U31" s="658"/>
      <c r="V31" s="658"/>
      <c r="W31" s="658"/>
      <c r="X31" s="658"/>
      <c r="Y31" s="659"/>
      <c r="Z31" s="695">
        <v>0.6</v>
      </c>
      <c r="AA31" s="695"/>
      <c r="AB31" s="695"/>
      <c r="AC31" s="695"/>
      <c r="AD31" s="696">
        <v>58835</v>
      </c>
      <c r="AE31" s="696"/>
      <c r="AF31" s="696"/>
      <c r="AG31" s="696"/>
      <c r="AH31" s="696"/>
      <c r="AI31" s="696"/>
      <c r="AJ31" s="696"/>
      <c r="AK31" s="696"/>
      <c r="AL31" s="660">
        <v>1.3</v>
      </c>
      <c r="AM31" s="661"/>
      <c r="AN31" s="661"/>
      <c r="AO31" s="697"/>
      <c r="AP31" s="729" t="s">
        <v>310</v>
      </c>
      <c r="AQ31" s="730"/>
      <c r="AR31" s="730"/>
      <c r="AS31" s="730"/>
      <c r="AT31" s="731" t="s">
        <v>311</v>
      </c>
      <c r="AU31" s="218"/>
      <c r="AV31" s="218"/>
      <c r="AW31" s="218"/>
      <c r="AX31" s="715" t="s">
        <v>186</v>
      </c>
      <c r="AY31" s="716"/>
      <c r="AZ31" s="716"/>
      <c r="BA31" s="716"/>
      <c r="BB31" s="716"/>
      <c r="BC31" s="716"/>
      <c r="BD31" s="716"/>
      <c r="BE31" s="716"/>
      <c r="BF31" s="717"/>
      <c r="BG31" s="719">
        <v>99.5</v>
      </c>
      <c r="BH31" s="720"/>
      <c r="BI31" s="720"/>
      <c r="BJ31" s="720"/>
      <c r="BK31" s="720"/>
      <c r="BL31" s="720"/>
      <c r="BM31" s="721">
        <v>98.3</v>
      </c>
      <c r="BN31" s="720"/>
      <c r="BO31" s="720"/>
      <c r="BP31" s="720"/>
      <c r="BQ31" s="722"/>
      <c r="BR31" s="719">
        <v>99.4</v>
      </c>
      <c r="BS31" s="720"/>
      <c r="BT31" s="720"/>
      <c r="BU31" s="720"/>
      <c r="BV31" s="720"/>
      <c r="BW31" s="720"/>
      <c r="BX31" s="721">
        <v>98.5</v>
      </c>
      <c r="BY31" s="720"/>
      <c r="BZ31" s="720"/>
      <c r="CA31" s="720"/>
      <c r="CB31" s="722"/>
      <c r="CD31" s="678"/>
      <c r="CE31" s="679"/>
      <c r="CF31" s="654" t="s">
        <v>312</v>
      </c>
      <c r="CG31" s="655"/>
      <c r="CH31" s="655"/>
      <c r="CI31" s="655"/>
      <c r="CJ31" s="655"/>
      <c r="CK31" s="655"/>
      <c r="CL31" s="655"/>
      <c r="CM31" s="655"/>
      <c r="CN31" s="655"/>
      <c r="CO31" s="655"/>
      <c r="CP31" s="655"/>
      <c r="CQ31" s="656"/>
      <c r="CR31" s="657">
        <v>33529</v>
      </c>
      <c r="CS31" s="670"/>
      <c r="CT31" s="670"/>
      <c r="CU31" s="670"/>
      <c r="CV31" s="670"/>
      <c r="CW31" s="670"/>
      <c r="CX31" s="670"/>
      <c r="CY31" s="671"/>
      <c r="CZ31" s="660">
        <v>0.4</v>
      </c>
      <c r="DA31" s="672"/>
      <c r="DB31" s="672"/>
      <c r="DC31" s="673"/>
      <c r="DD31" s="663">
        <v>30568</v>
      </c>
      <c r="DE31" s="670"/>
      <c r="DF31" s="670"/>
      <c r="DG31" s="670"/>
      <c r="DH31" s="670"/>
      <c r="DI31" s="670"/>
      <c r="DJ31" s="670"/>
      <c r="DK31" s="671"/>
      <c r="DL31" s="663">
        <v>30568</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313</v>
      </c>
      <c r="C32" s="655"/>
      <c r="D32" s="655"/>
      <c r="E32" s="655"/>
      <c r="F32" s="655"/>
      <c r="G32" s="655"/>
      <c r="H32" s="655"/>
      <c r="I32" s="655"/>
      <c r="J32" s="655"/>
      <c r="K32" s="655"/>
      <c r="L32" s="655"/>
      <c r="M32" s="655"/>
      <c r="N32" s="655"/>
      <c r="O32" s="655"/>
      <c r="P32" s="655"/>
      <c r="Q32" s="656"/>
      <c r="R32" s="657">
        <v>608433</v>
      </c>
      <c r="S32" s="658"/>
      <c r="T32" s="658"/>
      <c r="U32" s="658"/>
      <c r="V32" s="658"/>
      <c r="W32" s="658"/>
      <c r="X32" s="658"/>
      <c r="Y32" s="659"/>
      <c r="Z32" s="695">
        <v>6.5</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314</v>
      </c>
      <c r="AX32" s="654" t="s">
        <v>315</v>
      </c>
      <c r="AY32" s="655"/>
      <c r="AZ32" s="655"/>
      <c r="BA32" s="655"/>
      <c r="BB32" s="655"/>
      <c r="BC32" s="655"/>
      <c r="BD32" s="655"/>
      <c r="BE32" s="655"/>
      <c r="BF32" s="656"/>
      <c r="BG32" s="723">
        <v>99.8</v>
      </c>
      <c r="BH32" s="670"/>
      <c r="BI32" s="670"/>
      <c r="BJ32" s="670"/>
      <c r="BK32" s="670"/>
      <c r="BL32" s="670"/>
      <c r="BM32" s="661">
        <v>99.6</v>
      </c>
      <c r="BN32" s="670"/>
      <c r="BO32" s="670"/>
      <c r="BP32" s="670"/>
      <c r="BQ32" s="693"/>
      <c r="BR32" s="723">
        <v>99.7</v>
      </c>
      <c r="BS32" s="670"/>
      <c r="BT32" s="670"/>
      <c r="BU32" s="670"/>
      <c r="BV32" s="670"/>
      <c r="BW32" s="670"/>
      <c r="BX32" s="661">
        <v>99.4</v>
      </c>
      <c r="BY32" s="670"/>
      <c r="BZ32" s="670"/>
      <c r="CA32" s="670"/>
      <c r="CB32" s="693"/>
      <c r="CD32" s="680"/>
      <c r="CE32" s="681"/>
      <c r="CF32" s="654" t="s">
        <v>316</v>
      </c>
      <c r="CG32" s="655"/>
      <c r="CH32" s="655"/>
      <c r="CI32" s="655"/>
      <c r="CJ32" s="655"/>
      <c r="CK32" s="655"/>
      <c r="CL32" s="655"/>
      <c r="CM32" s="655"/>
      <c r="CN32" s="655"/>
      <c r="CO32" s="655"/>
      <c r="CP32" s="655"/>
      <c r="CQ32" s="656"/>
      <c r="CR32" s="657">
        <v>13</v>
      </c>
      <c r="CS32" s="658"/>
      <c r="CT32" s="658"/>
      <c r="CU32" s="658"/>
      <c r="CV32" s="658"/>
      <c r="CW32" s="658"/>
      <c r="CX32" s="658"/>
      <c r="CY32" s="659"/>
      <c r="CZ32" s="660">
        <v>0</v>
      </c>
      <c r="DA32" s="672"/>
      <c r="DB32" s="672"/>
      <c r="DC32" s="673"/>
      <c r="DD32" s="663">
        <v>13</v>
      </c>
      <c r="DE32" s="658"/>
      <c r="DF32" s="658"/>
      <c r="DG32" s="658"/>
      <c r="DH32" s="658"/>
      <c r="DI32" s="658"/>
      <c r="DJ32" s="658"/>
      <c r="DK32" s="659"/>
      <c r="DL32" s="663">
        <v>13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317</v>
      </c>
      <c r="C33" s="655"/>
      <c r="D33" s="655"/>
      <c r="E33" s="655"/>
      <c r="F33" s="655"/>
      <c r="G33" s="655"/>
      <c r="H33" s="655"/>
      <c r="I33" s="655"/>
      <c r="J33" s="655"/>
      <c r="K33" s="655"/>
      <c r="L33" s="655"/>
      <c r="M33" s="655"/>
      <c r="N33" s="655"/>
      <c r="O33" s="655"/>
      <c r="P33" s="655"/>
      <c r="Q33" s="656"/>
      <c r="R33" s="657">
        <v>19419</v>
      </c>
      <c r="S33" s="658"/>
      <c r="T33" s="658"/>
      <c r="U33" s="658"/>
      <c r="V33" s="658"/>
      <c r="W33" s="658"/>
      <c r="X33" s="658"/>
      <c r="Y33" s="659"/>
      <c r="Z33" s="695">
        <v>0.2</v>
      </c>
      <c r="AA33" s="695"/>
      <c r="AB33" s="695"/>
      <c r="AC33" s="695"/>
      <c r="AD33" s="696">
        <v>3445</v>
      </c>
      <c r="AE33" s="696"/>
      <c r="AF33" s="696"/>
      <c r="AG33" s="696"/>
      <c r="AH33" s="696"/>
      <c r="AI33" s="696"/>
      <c r="AJ33" s="696"/>
      <c r="AK33" s="696"/>
      <c r="AL33" s="660">
        <v>0.1</v>
      </c>
      <c r="AM33" s="661"/>
      <c r="AN33" s="661"/>
      <c r="AO33" s="697"/>
      <c r="AP33" s="700"/>
      <c r="AQ33" s="701"/>
      <c r="AR33" s="701"/>
      <c r="AS33" s="701"/>
      <c r="AT33" s="733"/>
      <c r="AU33" s="219"/>
      <c r="AV33" s="219"/>
      <c r="AW33" s="219"/>
      <c r="AX33" s="638" t="s">
        <v>318</v>
      </c>
      <c r="AY33" s="639"/>
      <c r="AZ33" s="639"/>
      <c r="BA33" s="639"/>
      <c r="BB33" s="639"/>
      <c r="BC33" s="639"/>
      <c r="BD33" s="639"/>
      <c r="BE33" s="639"/>
      <c r="BF33" s="640"/>
      <c r="BG33" s="718">
        <v>98.9</v>
      </c>
      <c r="BH33" s="642"/>
      <c r="BI33" s="642"/>
      <c r="BJ33" s="642"/>
      <c r="BK33" s="642"/>
      <c r="BL33" s="642"/>
      <c r="BM33" s="688">
        <v>95.9</v>
      </c>
      <c r="BN33" s="642"/>
      <c r="BO33" s="642"/>
      <c r="BP33" s="642"/>
      <c r="BQ33" s="705"/>
      <c r="BR33" s="718">
        <v>98.9</v>
      </c>
      <c r="BS33" s="642"/>
      <c r="BT33" s="642"/>
      <c r="BU33" s="642"/>
      <c r="BV33" s="642"/>
      <c r="BW33" s="642"/>
      <c r="BX33" s="688">
        <v>96.7</v>
      </c>
      <c r="BY33" s="642"/>
      <c r="BZ33" s="642"/>
      <c r="CA33" s="642"/>
      <c r="CB33" s="705"/>
      <c r="CD33" s="654" t="s">
        <v>319</v>
      </c>
      <c r="CE33" s="655"/>
      <c r="CF33" s="655"/>
      <c r="CG33" s="655"/>
      <c r="CH33" s="655"/>
      <c r="CI33" s="655"/>
      <c r="CJ33" s="655"/>
      <c r="CK33" s="655"/>
      <c r="CL33" s="655"/>
      <c r="CM33" s="655"/>
      <c r="CN33" s="655"/>
      <c r="CO33" s="655"/>
      <c r="CP33" s="655"/>
      <c r="CQ33" s="656"/>
      <c r="CR33" s="657">
        <v>4274046</v>
      </c>
      <c r="CS33" s="670"/>
      <c r="CT33" s="670"/>
      <c r="CU33" s="670"/>
      <c r="CV33" s="670"/>
      <c r="CW33" s="670"/>
      <c r="CX33" s="670"/>
      <c r="CY33" s="671"/>
      <c r="CZ33" s="660">
        <v>48.8</v>
      </c>
      <c r="DA33" s="672"/>
      <c r="DB33" s="672"/>
      <c r="DC33" s="673"/>
      <c r="DD33" s="663">
        <v>3098984</v>
      </c>
      <c r="DE33" s="670"/>
      <c r="DF33" s="670"/>
      <c r="DG33" s="670"/>
      <c r="DH33" s="670"/>
      <c r="DI33" s="670"/>
      <c r="DJ33" s="670"/>
      <c r="DK33" s="671"/>
      <c r="DL33" s="663">
        <v>2238897</v>
      </c>
      <c r="DM33" s="670"/>
      <c r="DN33" s="670"/>
      <c r="DO33" s="670"/>
      <c r="DP33" s="670"/>
      <c r="DQ33" s="670"/>
      <c r="DR33" s="670"/>
      <c r="DS33" s="670"/>
      <c r="DT33" s="670"/>
      <c r="DU33" s="670"/>
      <c r="DV33" s="671"/>
      <c r="DW33" s="660">
        <v>48.7</v>
      </c>
      <c r="DX33" s="672"/>
      <c r="DY33" s="672"/>
      <c r="DZ33" s="672"/>
      <c r="EA33" s="672"/>
      <c r="EB33" s="672"/>
      <c r="EC33" s="684"/>
    </row>
    <row r="34" spans="2:133" ht="11.25" customHeight="1" x14ac:dyDescent="0.15">
      <c r="B34" s="654" t="s">
        <v>320</v>
      </c>
      <c r="C34" s="655"/>
      <c r="D34" s="655"/>
      <c r="E34" s="655"/>
      <c r="F34" s="655"/>
      <c r="G34" s="655"/>
      <c r="H34" s="655"/>
      <c r="I34" s="655"/>
      <c r="J34" s="655"/>
      <c r="K34" s="655"/>
      <c r="L34" s="655"/>
      <c r="M34" s="655"/>
      <c r="N34" s="655"/>
      <c r="O34" s="655"/>
      <c r="P34" s="655"/>
      <c r="Q34" s="656"/>
      <c r="R34" s="657">
        <v>469050</v>
      </c>
      <c r="S34" s="658"/>
      <c r="T34" s="658"/>
      <c r="U34" s="658"/>
      <c r="V34" s="658"/>
      <c r="W34" s="658"/>
      <c r="X34" s="658"/>
      <c r="Y34" s="659"/>
      <c r="Z34" s="695">
        <v>5</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321</v>
      </c>
      <c r="CE34" s="655"/>
      <c r="CF34" s="655"/>
      <c r="CG34" s="655"/>
      <c r="CH34" s="655"/>
      <c r="CI34" s="655"/>
      <c r="CJ34" s="655"/>
      <c r="CK34" s="655"/>
      <c r="CL34" s="655"/>
      <c r="CM34" s="655"/>
      <c r="CN34" s="655"/>
      <c r="CO34" s="655"/>
      <c r="CP34" s="655"/>
      <c r="CQ34" s="656"/>
      <c r="CR34" s="657">
        <v>1386383</v>
      </c>
      <c r="CS34" s="658"/>
      <c r="CT34" s="658"/>
      <c r="CU34" s="658"/>
      <c r="CV34" s="658"/>
      <c r="CW34" s="658"/>
      <c r="CX34" s="658"/>
      <c r="CY34" s="659"/>
      <c r="CZ34" s="660">
        <v>15.8</v>
      </c>
      <c r="DA34" s="672"/>
      <c r="DB34" s="672"/>
      <c r="DC34" s="673"/>
      <c r="DD34" s="663">
        <v>903025</v>
      </c>
      <c r="DE34" s="658"/>
      <c r="DF34" s="658"/>
      <c r="DG34" s="658"/>
      <c r="DH34" s="658"/>
      <c r="DI34" s="658"/>
      <c r="DJ34" s="658"/>
      <c r="DK34" s="659"/>
      <c r="DL34" s="663">
        <v>848301</v>
      </c>
      <c r="DM34" s="658"/>
      <c r="DN34" s="658"/>
      <c r="DO34" s="658"/>
      <c r="DP34" s="658"/>
      <c r="DQ34" s="658"/>
      <c r="DR34" s="658"/>
      <c r="DS34" s="658"/>
      <c r="DT34" s="658"/>
      <c r="DU34" s="658"/>
      <c r="DV34" s="659"/>
      <c r="DW34" s="660">
        <v>18.399999999999999</v>
      </c>
      <c r="DX34" s="672"/>
      <c r="DY34" s="672"/>
      <c r="DZ34" s="672"/>
      <c r="EA34" s="672"/>
      <c r="EB34" s="672"/>
      <c r="EC34" s="684"/>
    </row>
    <row r="35" spans="2:133" ht="11.25" customHeight="1" x14ac:dyDescent="0.15">
      <c r="B35" s="654" t="s">
        <v>322</v>
      </c>
      <c r="C35" s="655"/>
      <c r="D35" s="655"/>
      <c r="E35" s="655"/>
      <c r="F35" s="655"/>
      <c r="G35" s="655"/>
      <c r="H35" s="655"/>
      <c r="I35" s="655"/>
      <c r="J35" s="655"/>
      <c r="K35" s="655"/>
      <c r="L35" s="655"/>
      <c r="M35" s="655"/>
      <c r="N35" s="655"/>
      <c r="O35" s="655"/>
      <c r="P35" s="655"/>
      <c r="Q35" s="656"/>
      <c r="R35" s="657">
        <v>139239</v>
      </c>
      <c r="S35" s="658"/>
      <c r="T35" s="658"/>
      <c r="U35" s="658"/>
      <c r="V35" s="658"/>
      <c r="W35" s="658"/>
      <c r="X35" s="658"/>
      <c r="Y35" s="659"/>
      <c r="Z35" s="695">
        <v>1.5</v>
      </c>
      <c r="AA35" s="695"/>
      <c r="AB35" s="695"/>
      <c r="AC35" s="695"/>
      <c r="AD35" s="696" t="s">
        <v>241</v>
      </c>
      <c r="AE35" s="696"/>
      <c r="AF35" s="696"/>
      <c r="AG35" s="696"/>
      <c r="AH35" s="696"/>
      <c r="AI35" s="696"/>
      <c r="AJ35" s="696"/>
      <c r="AK35" s="696"/>
      <c r="AL35" s="660" t="s">
        <v>241</v>
      </c>
      <c r="AM35" s="661"/>
      <c r="AN35" s="661"/>
      <c r="AO35" s="697"/>
      <c r="AP35" s="222"/>
      <c r="AQ35" s="709" t="s">
        <v>323</v>
      </c>
      <c r="AR35" s="710"/>
      <c r="AS35" s="710"/>
      <c r="AT35" s="710"/>
      <c r="AU35" s="710"/>
      <c r="AV35" s="710"/>
      <c r="AW35" s="710"/>
      <c r="AX35" s="710"/>
      <c r="AY35" s="710"/>
      <c r="AZ35" s="710"/>
      <c r="BA35" s="710"/>
      <c r="BB35" s="710"/>
      <c r="BC35" s="710"/>
      <c r="BD35" s="710"/>
      <c r="BE35" s="710"/>
      <c r="BF35" s="711"/>
      <c r="BG35" s="709" t="s">
        <v>324</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325</v>
      </c>
      <c r="CE35" s="655"/>
      <c r="CF35" s="655"/>
      <c r="CG35" s="655"/>
      <c r="CH35" s="655"/>
      <c r="CI35" s="655"/>
      <c r="CJ35" s="655"/>
      <c r="CK35" s="655"/>
      <c r="CL35" s="655"/>
      <c r="CM35" s="655"/>
      <c r="CN35" s="655"/>
      <c r="CO35" s="655"/>
      <c r="CP35" s="655"/>
      <c r="CQ35" s="656"/>
      <c r="CR35" s="657">
        <v>32411</v>
      </c>
      <c r="CS35" s="670"/>
      <c r="CT35" s="670"/>
      <c r="CU35" s="670"/>
      <c r="CV35" s="670"/>
      <c r="CW35" s="670"/>
      <c r="CX35" s="670"/>
      <c r="CY35" s="671"/>
      <c r="CZ35" s="660">
        <v>0.4</v>
      </c>
      <c r="DA35" s="672"/>
      <c r="DB35" s="672"/>
      <c r="DC35" s="673"/>
      <c r="DD35" s="663">
        <v>29260</v>
      </c>
      <c r="DE35" s="670"/>
      <c r="DF35" s="670"/>
      <c r="DG35" s="670"/>
      <c r="DH35" s="670"/>
      <c r="DI35" s="670"/>
      <c r="DJ35" s="670"/>
      <c r="DK35" s="671"/>
      <c r="DL35" s="663">
        <v>11667</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15">
      <c r="B36" s="654" t="s">
        <v>326</v>
      </c>
      <c r="C36" s="655"/>
      <c r="D36" s="655"/>
      <c r="E36" s="655"/>
      <c r="F36" s="655"/>
      <c r="G36" s="655"/>
      <c r="H36" s="655"/>
      <c r="I36" s="655"/>
      <c r="J36" s="655"/>
      <c r="K36" s="655"/>
      <c r="L36" s="655"/>
      <c r="M36" s="655"/>
      <c r="N36" s="655"/>
      <c r="O36" s="655"/>
      <c r="P36" s="655"/>
      <c r="Q36" s="656"/>
      <c r="R36" s="657">
        <v>461159</v>
      </c>
      <c r="S36" s="658"/>
      <c r="T36" s="658"/>
      <c r="U36" s="658"/>
      <c r="V36" s="658"/>
      <c r="W36" s="658"/>
      <c r="X36" s="658"/>
      <c r="Y36" s="659"/>
      <c r="Z36" s="695">
        <v>4.9000000000000004</v>
      </c>
      <c r="AA36" s="695"/>
      <c r="AB36" s="695"/>
      <c r="AC36" s="695"/>
      <c r="AD36" s="696" t="s">
        <v>129</v>
      </c>
      <c r="AE36" s="696"/>
      <c r="AF36" s="696"/>
      <c r="AG36" s="696"/>
      <c r="AH36" s="696"/>
      <c r="AI36" s="696"/>
      <c r="AJ36" s="696"/>
      <c r="AK36" s="696"/>
      <c r="AL36" s="660" t="s">
        <v>241</v>
      </c>
      <c r="AM36" s="661"/>
      <c r="AN36" s="661"/>
      <c r="AO36" s="697"/>
      <c r="AP36" s="222"/>
      <c r="AQ36" s="706" t="s">
        <v>327</v>
      </c>
      <c r="AR36" s="707"/>
      <c r="AS36" s="707"/>
      <c r="AT36" s="707"/>
      <c r="AU36" s="707"/>
      <c r="AV36" s="707"/>
      <c r="AW36" s="707"/>
      <c r="AX36" s="707"/>
      <c r="AY36" s="708"/>
      <c r="AZ36" s="712">
        <v>1077213</v>
      </c>
      <c r="BA36" s="713"/>
      <c r="BB36" s="713"/>
      <c r="BC36" s="713"/>
      <c r="BD36" s="713"/>
      <c r="BE36" s="713"/>
      <c r="BF36" s="714"/>
      <c r="BG36" s="715" t="s">
        <v>328</v>
      </c>
      <c r="BH36" s="716"/>
      <c r="BI36" s="716"/>
      <c r="BJ36" s="716"/>
      <c r="BK36" s="716"/>
      <c r="BL36" s="716"/>
      <c r="BM36" s="716"/>
      <c r="BN36" s="716"/>
      <c r="BO36" s="716"/>
      <c r="BP36" s="716"/>
      <c r="BQ36" s="716"/>
      <c r="BR36" s="716"/>
      <c r="BS36" s="716"/>
      <c r="BT36" s="716"/>
      <c r="BU36" s="717"/>
      <c r="BV36" s="712">
        <v>68399</v>
      </c>
      <c r="BW36" s="713"/>
      <c r="BX36" s="713"/>
      <c r="BY36" s="713"/>
      <c r="BZ36" s="713"/>
      <c r="CA36" s="713"/>
      <c r="CB36" s="714"/>
      <c r="CD36" s="654" t="s">
        <v>329</v>
      </c>
      <c r="CE36" s="655"/>
      <c r="CF36" s="655"/>
      <c r="CG36" s="655"/>
      <c r="CH36" s="655"/>
      <c r="CI36" s="655"/>
      <c r="CJ36" s="655"/>
      <c r="CK36" s="655"/>
      <c r="CL36" s="655"/>
      <c r="CM36" s="655"/>
      <c r="CN36" s="655"/>
      <c r="CO36" s="655"/>
      <c r="CP36" s="655"/>
      <c r="CQ36" s="656"/>
      <c r="CR36" s="657">
        <v>1477320</v>
      </c>
      <c r="CS36" s="658"/>
      <c r="CT36" s="658"/>
      <c r="CU36" s="658"/>
      <c r="CV36" s="658"/>
      <c r="CW36" s="658"/>
      <c r="CX36" s="658"/>
      <c r="CY36" s="659"/>
      <c r="CZ36" s="660">
        <v>16.899999999999999</v>
      </c>
      <c r="DA36" s="672"/>
      <c r="DB36" s="672"/>
      <c r="DC36" s="673"/>
      <c r="DD36" s="663">
        <v>1177893</v>
      </c>
      <c r="DE36" s="658"/>
      <c r="DF36" s="658"/>
      <c r="DG36" s="658"/>
      <c r="DH36" s="658"/>
      <c r="DI36" s="658"/>
      <c r="DJ36" s="658"/>
      <c r="DK36" s="659"/>
      <c r="DL36" s="663">
        <v>809758</v>
      </c>
      <c r="DM36" s="658"/>
      <c r="DN36" s="658"/>
      <c r="DO36" s="658"/>
      <c r="DP36" s="658"/>
      <c r="DQ36" s="658"/>
      <c r="DR36" s="658"/>
      <c r="DS36" s="658"/>
      <c r="DT36" s="658"/>
      <c r="DU36" s="658"/>
      <c r="DV36" s="659"/>
      <c r="DW36" s="660">
        <v>17.600000000000001</v>
      </c>
      <c r="DX36" s="672"/>
      <c r="DY36" s="672"/>
      <c r="DZ36" s="672"/>
      <c r="EA36" s="672"/>
      <c r="EB36" s="672"/>
      <c r="EC36" s="684"/>
    </row>
    <row r="37" spans="2:133" ht="11.25" customHeight="1" x14ac:dyDescent="0.15">
      <c r="B37" s="654" t="s">
        <v>330</v>
      </c>
      <c r="C37" s="655"/>
      <c r="D37" s="655"/>
      <c r="E37" s="655"/>
      <c r="F37" s="655"/>
      <c r="G37" s="655"/>
      <c r="H37" s="655"/>
      <c r="I37" s="655"/>
      <c r="J37" s="655"/>
      <c r="K37" s="655"/>
      <c r="L37" s="655"/>
      <c r="M37" s="655"/>
      <c r="N37" s="655"/>
      <c r="O37" s="655"/>
      <c r="P37" s="655"/>
      <c r="Q37" s="656"/>
      <c r="R37" s="657">
        <v>204859</v>
      </c>
      <c r="S37" s="658"/>
      <c r="T37" s="658"/>
      <c r="U37" s="658"/>
      <c r="V37" s="658"/>
      <c r="W37" s="658"/>
      <c r="X37" s="658"/>
      <c r="Y37" s="659"/>
      <c r="Z37" s="695">
        <v>2.2000000000000002</v>
      </c>
      <c r="AA37" s="695"/>
      <c r="AB37" s="695"/>
      <c r="AC37" s="695"/>
      <c r="AD37" s="696">
        <v>18</v>
      </c>
      <c r="AE37" s="696"/>
      <c r="AF37" s="696"/>
      <c r="AG37" s="696"/>
      <c r="AH37" s="696"/>
      <c r="AI37" s="696"/>
      <c r="AJ37" s="696"/>
      <c r="AK37" s="696"/>
      <c r="AL37" s="660">
        <v>0</v>
      </c>
      <c r="AM37" s="661"/>
      <c r="AN37" s="661"/>
      <c r="AO37" s="697"/>
      <c r="AQ37" s="690" t="s">
        <v>331</v>
      </c>
      <c r="AR37" s="691"/>
      <c r="AS37" s="691"/>
      <c r="AT37" s="691"/>
      <c r="AU37" s="691"/>
      <c r="AV37" s="691"/>
      <c r="AW37" s="691"/>
      <c r="AX37" s="691"/>
      <c r="AY37" s="692"/>
      <c r="AZ37" s="657">
        <v>306763</v>
      </c>
      <c r="BA37" s="658"/>
      <c r="BB37" s="658"/>
      <c r="BC37" s="658"/>
      <c r="BD37" s="670"/>
      <c r="BE37" s="670"/>
      <c r="BF37" s="693"/>
      <c r="BG37" s="654" t="s">
        <v>332</v>
      </c>
      <c r="BH37" s="655"/>
      <c r="BI37" s="655"/>
      <c r="BJ37" s="655"/>
      <c r="BK37" s="655"/>
      <c r="BL37" s="655"/>
      <c r="BM37" s="655"/>
      <c r="BN37" s="655"/>
      <c r="BO37" s="655"/>
      <c r="BP37" s="655"/>
      <c r="BQ37" s="655"/>
      <c r="BR37" s="655"/>
      <c r="BS37" s="655"/>
      <c r="BT37" s="655"/>
      <c r="BU37" s="656"/>
      <c r="BV37" s="657">
        <v>56163</v>
      </c>
      <c r="BW37" s="658"/>
      <c r="BX37" s="658"/>
      <c r="BY37" s="658"/>
      <c r="BZ37" s="658"/>
      <c r="CA37" s="658"/>
      <c r="CB37" s="694"/>
      <c r="CD37" s="654" t="s">
        <v>333</v>
      </c>
      <c r="CE37" s="655"/>
      <c r="CF37" s="655"/>
      <c r="CG37" s="655"/>
      <c r="CH37" s="655"/>
      <c r="CI37" s="655"/>
      <c r="CJ37" s="655"/>
      <c r="CK37" s="655"/>
      <c r="CL37" s="655"/>
      <c r="CM37" s="655"/>
      <c r="CN37" s="655"/>
      <c r="CO37" s="655"/>
      <c r="CP37" s="655"/>
      <c r="CQ37" s="656"/>
      <c r="CR37" s="657">
        <v>411625</v>
      </c>
      <c r="CS37" s="670"/>
      <c r="CT37" s="670"/>
      <c r="CU37" s="670"/>
      <c r="CV37" s="670"/>
      <c r="CW37" s="670"/>
      <c r="CX37" s="670"/>
      <c r="CY37" s="671"/>
      <c r="CZ37" s="660">
        <v>4.7</v>
      </c>
      <c r="DA37" s="672"/>
      <c r="DB37" s="672"/>
      <c r="DC37" s="673"/>
      <c r="DD37" s="663">
        <v>411625</v>
      </c>
      <c r="DE37" s="670"/>
      <c r="DF37" s="670"/>
      <c r="DG37" s="670"/>
      <c r="DH37" s="670"/>
      <c r="DI37" s="670"/>
      <c r="DJ37" s="670"/>
      <c r="DK37" s="671"/>
      <c r="DL37" s="663">
        <v>395848</v>
      </c>
      <c r="DM37" s="670"/>
      <c r="DN37" s="670"/>
      <c r="DO37" s="670"/>
      <c r="DP37" s="670"/>
      <c r="DQ37" s="670"/>
      <c r="DR37" s="670"/>
      <c r="DS37" s="670"/>
      <c r="DT37" s="670"/>
      <c r="DU37" s="670"/>
      <c r="DV37" s="671"/>
      <c r="DW37" s="660">
        <v>8.6</v>
      </c>
      <c r="DX37" s="672"/>
      <c r="DY37" s="672"/>
      <c r="DZ37" s="672"/>
      <c r="EA37" s="672"/>
      <c r="EB37" s="672"/>
      <c r="EC37" s="684"/>
    </row>
    <row r="38" spans="2:133" ht="11.25" customHeight="1" x14ac:dyDescent="0.15">
      <c r="B38" s="654" t="s">
        <v>334</v>
      </c>
      <c r="C38" s="655"/>
      <c r="D38" s="655"/>
      <c r="E38" s="655"/>
      <c r="F38" s="655"/>
      <c r="G38" s="655"/>
      <c r="H38" s="655"/>
      <c r="I38" s="655"/>
      <c r="J38" s="655"/>
      <c r="K38" s="655"/>
      <c r="L38" s="655"/>
      <c r="M38" s="655"/>
      <c r="N38" s="655"/>
      <c r="O38" s="655"/>
      <c r="P38" s="655"/>
      <c r="Q38" s="656"/>
      <c r="R38" s="657">
        <v>801098</v>
      </c>
      <c r="S38" s="658"/>
      <c r="T38" s="658"/>
      <c r="U38" s="658"/>
      <c r="V38" s="658"/>
      <c r="W38" s="658"/>
      <c r="X38" s="658"/>
      <c r="Y38" s="659"/>
      <c r="Z38" s="695">
        <v>8.6</v>
      </c>
      <c r="AA38" s="695"/>
      <c r="AB38" s="695"/>
      <c r="AC38" s="695"/>
      <c r="AD38" s="696" t="s">
        <v>129</v>
      </c>
      <c r="AE38" s="696"/>
      <c r="AF38" s="696"/>
      <c r="AG38" s="696"/>
      <c r="AH38" s="696"/>
      <c r="AI38" s="696"/>
      <c r="AJ38" s="696"/>
      <c r="AK38" s="696"/>
      <c r="AL38" s="660" t="s">
        <v>241</v>
      </c>
      <c r="AM38" s="661"/>
      <c r="AN38" s="661"/>
      <c r="AO38" s="697"/>
      <c r="AQ38" s="690" t="s">
        <v>335</v>
      </c>
      <c r="AR38" s="691"/>
      <c r="AS38" s="691"/>
      <c r="AT38" s="691"/>
      <c r="AU38" s="691"/>
      <c r="AV38" s="691"/>
      <c r="AW38" s="691"/>
      <c r="AX38" s="691"/>
      <c r="AY38" s="692"/>
      <c r="AZ38" s="657">
        <v>189945</v>
      </c>
      <c r="BA38" s="658"/>
      <c r="BB38" s="658"/>
      <c r="BC38" s="658"/>
      <c r="BD38" s="670"/>
      <c r="BE38" s="670"/>
      <c r="BF38" s="693"/>
      <c r="BG38" s="654" t="s">
        <v>336</v>
      </c>
      <c r="BH38" s="655"/>
      <c r="BI38" s="655"/>
      <c r="BJ38" s="655"/>
      <c r="BK38" s="655"/>
      <c r="BL38" s="655"/>
      <c r="BM38" s="655"/>
      <c r="BN38" s="655"/>
      <c r="BO38" s="655"/>
      <c r="BP38" s="655"/>
      <c r="BQ38" s="655"/>
      <c r="BR38" s="655"/>
      <c r="BS38" s="655"/>
      <c r="BT38" s="655"/>
      <c r="BU38" s="656"/>
      <c r="BV38" s="657">
        <v>1344</v>
      </c>
      <c r="BW38" s="658"/>
      <c r="BX38" s="658"/>
      <c r="BY38" s="658"/>
      <c r="BZ38" s="658"/>
      <c r="CA38" s="658"/>
      <c r="CB38" s="694"/>
      <c r="CD38" s="654" t="s">
        <v>337</v>
      </c>
      <c r="CE38" s="655"/>
      <c r="CF38" s="655"/>
      <c r="CG38" s="655"/>
      <c r="CH38" s="655"/>
      <c r="CI38" s="655"/>
      <c r="CJ38" s="655"/>
      <c r="CK38" s="655"/>
      <c r="CL38" s="655"/>
      <c r="CM38" s="655"/>
      <c r="CN38" s="655"/>
      <c r="CO38" s="655"/>
      <c r="CP38" s="655"/>
      <c r="CQ38" s="656"/>
      <c r="CR38" s="657">
        <v>766519</v>
      </c>
      <c r="CS38" s="658"/>
      <c r="CT38" s="658"/>
      <c r="CU38" s="658"/>
      <c r="CV38" s="658"/>
      <c r="CW38" s="658"/>
      <c r="CX38" s="658"/>
      <c r="CY38" s="659"/>
      <c r="CZ38" s="660">
        <v>8.8000000000000007</v>
      </c>
      <c r="DA38" s="672"/>
      <c r="DB38" s="672"/>
      <c r="DC38" s="673"/>
      <c r="DD38" s="663">
        <v>630376</v>
      </c>
      <c r="DE38" s="658"/>
      <c r="DF38" s="658"/>
      <c r="DG38" s="658"/>
      <c r="DH38" s="658"/>
      <c r="DI38" s="658"/>
      <c r="DJ38" s="658"/>
      <c r="DK38" s="659"/>
      <c r="DL38" s="663">
        <v>551654</v>
      </c>
      <c r="DM38" s="658"/>
      <c r="DN38" s="658"/>
      <c r="DO38" s="658"/>
      <c r="DP38" s="658"/>
      <c r="DQ38" s="658"/>
      <c r="DR38" s="658"/>
      <c r="DS38" s="658"/>
      <c r="DT38" s="658"/>
      <c r="DU38" s="658"/>
      <c r="DV38" s="659"/>
      <c r="DW38" s="660">
        <v>12</v>
      </c>
      <c r="DX38" s="672"/>
      <c r="DY38" s="672"/>
      <c r="DZ38" s="672"/>
      <c r="EA38" s="672"/>
      <c r="EB38" s="672"/>
      <c r="EC38" s="684"/>
    </row>
    <row r="39" spans="2:133" ht="11.25" customHeight="1" x14ac:dyDescent="0.15">
      <c r="B39" s="654" t="s">
        <v>338</v>
      </c>
      <c r="C39" s="655"/>
      <c r="D39" s="655"/>
      <c r="E39" s="655"/>
      <c r="F39" s="655"/>
      <c r="G39" s="655"/>
      <c r="H39" s="655"/>
      <c r="I39" s="655"/>
      <c r="J39" s="655"/>
      <c r="K39" s="655"/>
      <c r="L39" s="655"/>
      <c r="M39" s="655"/>
      <c r="N39" s="655"/>
      <c r="O39" s="655"/>
      <c r="P39" s="655"/>
      <c r="Q39" s="656"/>
      <c r="R39" s="657" t="s">
        <v>173</v>
      </c>
      <c r="S39" s="658"/>
      <c r="T39" s="658"/>
      <c r="U39" s="658"/>
      <c r="V39" s="658"/>
      <c r="W39" s="658"/>
      <c r="X39" s="658"/>
      <c r="Y39" s="659"/>
      <c r="Z39" s="695" t="s">
        <v>129</v>
      </c>
      <c r="AA39" s="695"/>
      <c r="AB39" s="695"/>
      <c r="AC39" s="695"/>
      <c r="AD39" s="696" t="s">
        <v>241</v>
      </c>
      <c r="AE39" s="696"/>
      <c r="AF39" s="696"/>
      <c r="AG39" s="696"/>
      <c r="AH39" s="696"/>
      <c r="AI39" s="696"/>
      <c r="AJ39" s="696"/>
      <c r="AK39" s="696"/>
      <c r="AL39" s="660" t="s">
        <v>129</v>
      </c>
      <c r="AM39" s="661"/>
      <c r="AN39" s="661"/>
      <c r="AO39" s="697"/>
      <c r="AQ39" s="690" t="s">
        <v>339</v>
      </c>
      <c r="AR39" s="691"/>
      <c r="AS39" s="691"/>
      <c r="AT39" s="691"/>
      <c r="AU39" s="691"/>
      <c r="AV39" s="691"/>
      <c r="AW39" s="691"/>
      <c r="AX39" s="691"/>
      <c r="AY39" s="692"/>
      <c r="AZ39" s="657">
        <v>53109</v>
      </c>
      <c r="BA39" s="658"/>
      <c r="BB39" s="658"/>
      <c r="BC39" s="658"/>
      <c r="BD39" s="670"/>
      <c r="BE39" s="670"/>
      <c r="BF39" s="693"/>
      <c r="BG39" s="654" t="s">
        <v>340</v>
      </c>
      <c r="BH39" s="655"/>
      <c r="BI39" s="655"/>
      <c r="BJ39" s="655"/>
      <c r="BK39" s="655"/>
      <c r="BL39" s="655"/>
      <c r="BM39" s="655"/>
      <c r="BN39" s="655"/>
      <c r="BO39" s="655"/>
      <c r="BP39" s="655"/>
      <c r="BQ39" s="655"/>
      <c r="BR39" s="655"/>
      <c r="BS39" s="655"/>
      <c r="BT39" s="655"/>
      <c r="BU39" s="656"/>
      <c r="BV39" s="657">
        <v>2156</v>
      </c>
      <c r="BW39" s="658"/>
      <c r="BX39" s="658"/>
      <c r="BY39" s="658"/>
      <c r="BZ39" s="658"/>
      <c r="CA39" s="658"/>
      <c r="CB39" s="694"/>
      <c r="CD39" s="654" t="s">
        <v>341</v>
      </c>
      <c r="CE39" s="655"/>
      <c r="CF39" s="655"/>
      <c r="CG39" s="655"/>
      <c r="CH39" s="655"/>
      <c r="CI39" s="655"/>
      <c r="CJ39" s="655"/>
      <c r="CK39" s="655"/>
      <c r="CL39" s="655"/>
      <c r="CM39" s="655"/>
      <c r="CN39" s="655"/>
      <c r="CO39" s="655"/>
      <c r="CP39" s="655"/>
      <c r="CQ39" s="656"/>
      <c r="CR39" s="657">
        <v>485421</v>
      </c>
      <c r="CS39" s="670"/>
      <c r="CT39" s="670"/>
      <c r="CU39" s="670"/>
      <c r="CV39" s="670"/>
      <c r="CW39" s="670"/>
      <c r="CX39" s="670"/>
      <c r="CY39" s="671"/>
      <c r="CZ39" s="660">
        <v>5.5</v>
      </c>
      <c r="DA39" s="672"/>
      <c r="DB39" s="672"/>
      <c r="DC39" s="673"/>
      <c r="DD39" s="663">
        <v>323238</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342</v>
      </c>
      <c r="C40" s="655"/>
      <c r="D40" s="655"/>
      <c r="E40" s="655"/>
      <c r="F40" s="655"/>
      <c r="G40" s="655"/>
      <c r="H40" s="655"/>
      <c r="I40" s="655"/>
      <c r="J40" s="655"/>
      <c r="K40" s="655"/>
      <c r="L40" s="655"/>
      <c r="M40" s="655"/>
      <c r="N40" s="655"/>
      <c r="O40" s="655"/>
      <c r="P40" s="655"/>
      <c r="Q40" s="656"/>
      <c r="R40" s="657">
        <v>47498</v>
      </c>
      <c r="S40" s="658"/>
      <c r="T40" s="658"/>
      <c r="U40" s="658"/>
      <c r="V40" s="658"/>
      <c r="W40" s="658"/>
      <c r="X40" s="658"/>
      <c r="Y40" s="659"/>
      <c r="Z40" s="695">
        <v>0.5</v>
      </c>
      <c r="AA40" s="695"/>
      <c r="AB40" s="695"/>
      <c r="AC40" s="695"/>
      <c r="AD40" s="696" t="s">
        <v>173</v>
      </c>
      <c r="AE40" s="696"/>
      <c r="AF40" s="696"/>
      <c r="AG40" s="696"/>
      <c r="AH40" s="696"/>
      <c r="AI40" s="696"/>
      <c r="AJ40" s="696"/>
      <c r="AK40" s="696"/>
      <c r="AL40" s="660" t="s">
        <v>241</v>
      </c>
      <c r="AM40" s="661"/>
      <c r="AN40" s="661"/>
      <c r="AO40" s="697"/>
      <c r="AQ40" s="690" t="s">
        <v>343</v>
      </c>
      <c r="AR40" s="691"/>
      <c r="AS40" s="691"/>
      <c r="AT40" s="691"/>
      <c r="AU40" s="691"/>
      <c r="AV40" s="691"/>
      <c r="AW40" s="691"/>
      <c r="AX40" s="691"/>
      <c r="AY40" s="692"/>
      <c r="AZ40" s="657">
        <v>46209</v>
      </c>
      <c r="BA40" s="658"/>
      <c r="BB40" s="658"/>
      <c r="BC40" s="658"/>
      <c r="BD40" s="670"/>
      <c r="BE40" s="670"/>
      <c r="BF40" s="693"/>
      <c r="BG40" s="698" t="s">
        <v>344</v>
      </c>
      <c r="BH40" s="699"/>
      <c r="BI40" s="699"/>
      <c r="BJ40" s="699"/>
      <c r="BK40" s="699"/>
      <c r="BL40" s="223"/>
      <c r="BM40" s="655" t="s">
        <v>345</v>
      </c>
      <c r="BN40" s="655"/>
      <c r="BO40" s="655"/>
      <c r="BP40" s="655"/>
      <c r="BQ40" s="655"/>
      <c r="BR40" s="655"/>
      <c r="BS40" s="655"/>
      <c r="BT40" s="655"/>
      <c r="BU40" s="656"/>
      <c r="BV40" s="657">
        <v>117</v>
      </c>
      <c r="BW40" s="658"/>
      <c r="BX40" s="658"/>
      <c r="BY40" s="658"/>
      <c r="BZ40" s="658"/>
      <c r="CA40" s="658"/>
      <c r="CB40" s="694"/>
      <c r="CD40" s="654" t="s">
        <v>346</v>
      </c>
      <c r="CE40" s="655"/>
      <c r="CF40" s="655"/>
      <c r="CG40" s="655"/>
      <c r="CH40" s="655"/>
      <c r="CI40" s="655"/>
      <c r="CJ40" s="655"/>
      <c r="CK40" s="655"/>
      <c r="CL40" s="655"/>
      <c r="CM40" s="655"/>
      <c r="CN40" s="655"/>
      <c r="CO40" s="655"/>
      <c r="CP40" s="655"/>
      <c r="CQ40" s="656"/>
      <c r="CR40" s="657">
        <v>125992</v>
      </c>
      <c r="CS40" s="658"/>
      <c r="CT40" s="658"/>
      <c r="CU40" s="658"/>
      <c r="CV40" s="658"/>
      <c r="CW40" s="658"/>
      <c r="CX40" s="658"/>
      <c r="CY40" s="659"/>
      <c r="CZ40" s="660">
        <v>1.4</v>
      </c>
      <c r="DA40" s="672"/>
      <c r="DB40" s="672"/>
      <c r="DC40" s="673"/>
      <c r="DD40" s="663">
        <v>35192</v>
      </c>
      <c r="DE40" s="658"/>
      <c r="DF40" s="658"/>
      <c r="DG40" s="658"/>
      <c r="DH40" s="658"/>
      <c r="DI40" s="658"/>
      <c r="DJ40" s="658"/>
      <c r="DK40" s="659"/>
      <c r="DL40" s="663">
        <v>17517</v>
      </c>
      <c r="DM40" s="658"/>
      <c r="DN40" s="658"/>
      <c r="DO40" s="658"/>
      <c r="DP40" s="658"/>
      <c r="DQ40" s="658"/>
      <c r="DR40" s="658"/>
      <c r="DS40" s="658"/>
      <c r="DT40" s="658"/>
      <c r="DU40" s="658"/>
      <c r="DV40" s="659"/>
      <c r="DW40" s="660">
        <v>0.4</v>
      </c>
      <c r="DX40" s="672"/>
      <c r="DY40" s="672"/>
      <c r="DZ40" s="672"/>
      <c r="EA40" s="672"/>
      <c r="EB40" s="672"/>
      <c r="EC40" s="684"/>
    </row>
    <row r="41" spans="2:133" ht="11.25" customHeight="1" x14ac:dyDescent="0.15">
      <c r="B41" s="638" t="s">
        <v>347</v>
      </c>
      <c r="C41" s="639"/>
      <c r="D41" s="639"/>
      <c r="E41" s="639"/>
      <c r="F41" s="639"/>
      <c r="G41" s="639"/>
      <c r="H41" s="639"/>
      <c r="I41" s="639"/>
      <c r="J41" s="639"/>
      <c r="K41" s="639"/>
      <c r="L41" s="639"/>
      <c r="M41" s="639"/>
      <c r="N41" s="639"/>
      <c r="O41" s="639"/>
      <c r="P41" s="639"/>
      <c r="Q41" s="640"/>
      <c r="R41" s="641">
        <v>9323142</v>
      </c>
      <c r="S41" s="682"/>
      <c r="T41" s="682"/>
      <c r="U41" s="682"/>
      <c r="V41" s="682"/>
      <c r="W41" s="682"/>
      <c r="X41" s="682"/>
      <c r="Y41" s="685"/>
      <c r="Z41" s="686">
        <v>100</v>
      </c>
      <c r="AA41" s="686"/>
      <c r="AB41" s="686"/>
      <c r="AC41" s="686"/>
      <c r="AD41" s="687">
        <v>4551998</v>
      </c>
      <c r="AE41" s="687"/>
      <c r="AF41" s="687"/>
      <c r="AG41" s="687"/>
      <c r="AH41" s="687"/>
      <c r="AI41" s="687"/>
      <c r="AJ41" s="687"/>
      <c r="AK41" s="687"/>
      <c r="AL41" s="644">
        <v>100</v>
      </c>
      <c r="AM41" s="688"/>
      <c r="AN41" s="688"/>
      <c r="AO41" s="689"/>
      <c r="AQ41" s="690" t="s">
        <v>348</v>
      </c>
      <c r="AR41" s="691"/>
      <c r="AS41" s="691"/>
      <c r="AT41" s="691"/>
      <c r="AU41" s="691"/>
      <c r="AV41" s="691"/>
      <c r="AW41" s="691"/>
      <c r="AX41" s="691"/>
      <c r="AY41" s="692"/>
      <c r="AZ41" s="657">
        <v>122631</v>
      </c>
      <c r="BA41" s="658"/>
      <c r="BB41" s="658"/>
      <c r="BC41" s="658"/>
      <c r="BD41" s="670"/>
      <c r="BE41" s="670"/>
      <c r="BF41" s="693"/>
      <c r="BG41" s="698"/>
      <c r="BH41" s="699"/>
      <c r="BI41" s="699"/>
      <c r="BJ41" s="699"/>
      <c r="BK41" s="699"/>
      <c r="BL41" s="223"/>
      <c r="BM41" s="655" t="s">
        <v>349</v>
      </c>
      <c r="BN41" s="655"/>
      <c r="BO41" s="655"/>
      <c r="BP41" s="655"/>
      <c r="BQ41" s="655"/>
      <c r="BR41" s="655"/>
      <c r="BS41" s="655"/>
      <c r="BT41" s="655"/>
      <c r="BU41" s="656"/>
      <c r="BV41" s="657" t="s">
        <v>241</v>
      </c>
      <c r="BW41" s="658"/>
      <c r="BX41" s="658"/>
      <c r="BY41" s="658"/>
      <c r="BZ41" s="658"/>
      <c r="CA41" s="658"/>
      <c r="CB41" s="694"/>
      <c r="CD41" s="654" t="s">
        <v>350</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241</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351</v>
      </c>
      <c r="AR42" s="703"/>
      <c r="AS42" s="703"/>
      <c r="AT42" s="703"/>
      <c r="AU42" s="703"/>
      <c r="AV42" s="703"/>
      <c r="AW42" s="703"/>
      <c r="AX42" s="703"/>
      <c r="AY42" s="704"/>
      <c r="AZ42" s="641">
        <v>358556</v>
      </c>
      <c r="BA42" s="682"/>
      <c r="BB42" s="682"/>
      <c r="BC42" s="682"/>
      <c r="BD42" s="642"/>
      <c r="BE42" s="642"/>
      <c r="BF42" s="705"/>
      <c r="BG42" s="700"/>
      <c r="BH42" s="701"/>
      <c r="BI42" s="701"/>
      <c r="BJ42" s="701"/>
      <c r="BK42" s="701"/>
      <c r="BL42" s="224"/>
      <c r="BM42" s="639" t="s">
        <v>352</v>
      </c>
      <c r="BN42" s="639"/>
      <c r="BO42" s="639"/>
      <c r="BP42" s="639"/>
      <c r="BQ42" s="639"/>
      <c r="BR42" s="639"/>
      <c r="BS42" s="639"/>
      <c r="BT42" s="639"/>
      <c r="BU42" s="640"/>
      <c r="BV42" s="641">
        <v>317</v>
      </c>
      <c r="BW42" s="682"/>
      <c r="BX42" s="682"/>
      <c r="BY42" s="682"/>
      <c r="BZ42" s="682"/>
      <c r="CA42" s="682"/>
      <c r="CB42" s="683"/>
      <c r="CD42" s="654" t="s">
        <v>353</v>
      </c>
      <c r="CE42" s="655"/>
      <c r="CF42" s="655"/>
      <c r="CG42" s="655"/>
      <c r="CH42" s="655"/>
      <c r="CI42" s="655"/>
      <c r="CJ42" s="655"/>
      <c r="CK42" s="655"/>
      <c r="CL42" s="655"/>
      <c r="CM42" s="655"/>
      <c r="CN42" s="655"/>
      <c r="CO42" s="655"/>
      <c r="CP42" s="655"/>
      <c r="CQ42" s="656"/>
      <c r="CR42" s="657">
        <v>1636032</v>
      </c>
      <c r="CS42" s="670"/>
      <c r="CT42" s="670"/>
      <c r="CU42" s="670"/>
      <c r="CV42" s="670"/>
      <c r="CW42" s="670"/>
      <c r="CX42" s="670"/>
      <c r="CY42" s="671"/>
      <c r="CZ42" s="660">
        <v>18.7</v>
      </c>
      <c r="DA42" s="672"/>
      <c r="DB42" s="672"/>
      <c r="DC42" s="673"/>
      <c r="DD42" s="663">
        <v>333684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354</v>
      </c>
      <c r="CD43" s="654" t="s">
        <v>355</v>
      </c>
      <c r="CE43" s="655"/>
      <c r="CF43" s="655"/>
      <c r="CG43" s="655"/>
      <c r="CH43" s="655"/>
      <c r="CI43" s="655"/>
      <c r="CJ43" s="655"/>
      <c r="CK43" s="655"/>
      <c r="CL43" s="655"/>
      <c r="CM43" s="655"/>
      <c r="CN43" s="655"/>
      <c r="CO43" s="655"/>
      <c r="CP43" s="655"/>
      <c r="CQ43" s="656"/>
      <c r="CR43" s="657">
        <v>38086</v>
      </c>
      <c r="CS43" s="670"/>
      <c r="CT43" s="670"/>
      <c r="CU43" s="670"/>
      <c r="CV43" s="670"/>
      <c r="CW43" s="670"/>
      <c r="CX43" s="670"/>
      <c r="CY43" s="671"/>
      <c r="CZ43" s="660">
        <v>0.4</v>
      </c>
      <c r="DA43" s="672"/>
      <c r="DB43" s="672"/>
      <c r="DC43" s="673"/>
      <c r="DD43" s="663">
        <v>13685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303</v>
      </c>
      <c r="CE44" s="677"/>
      <c r="CF44" s="654" t="s">
        <v>357</v>
      </c>
      <c r="CG44" s="655"/>
      <c r="CH44" s="655"/>
      <c r="CI44" s="655"/>
      <c r="CJ44" s="655"/>
      <c r="CK44" s="655"/>
      <c r="CL44" s="655"/>
      <c r="CM44" s="655"/>
      <c r="CN44" s="655"/>
      <c r="CO44" s="655"/>
      <c r="CP44" s="655"/>
      <c r="CQ44" s="656"/>
      <c r="CR44" s="657">
        <v>1636032</v>
      </c>
      <c r="CS44" s="658"/>
      <c r="CT44" s="658"/>
      <c r="CU44" s="658"/>
      <c r="CV44" s="658"/>
      <c r="CW44" s="658"/>
      <c r="CX44" s="658"/>
      <c r="CY44" s="659"/>
      <c r="CZ44" s="660">
        <v>18.7</v>
      </c>
      <c r="DA44" s="661"/>
      <c r="DB44" s="661"/>
      <c r="DC44" s="662"/>
      <c r="DD44" s="663">
        <v>333684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358</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359</v>
      </c>
      <c r="CG45" s="655"/>
      <c r="CH45" s="655"/>
      <c r="CI45" s="655"/>
      <c r="CJ45" s="655"/>
      <c r="CK45" s="655"/>
      <c r="CL45" s="655"/>
      <c r="CM45" s="655"/>
      <c r="CN45" s="655"/>
      <c r="CO45" s="655"/>
      <c r="CP45" s="655"/>
      <c r="CQ45" s="656"/>
      <c r="CR45" s="657">
        <v>796123</v>
      </c>
      <c r="CS45" s="670"/>
      <c r="CT45" s="670"/>
      <c r="CU45" s="670"/>
      <c r="CV45" s="670"/>
      <c r="CW45" s="670"/>
      <c r="CX45" s="670"/>
      <c r="CY45" s="671"/>
      <c r="CZ45" s="660">
        <v>9.1</v>
      </c>
      <c r="DA45" s="672"/>
      <c r="DB45" s="672"/>
      <c r="DC45" s="673"/>
      <c r="DD45" s="663">
        <v>73455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360</v>
      </c>
      <c r="CG46" s="655"/>
      <c r="CH46" s="655"/>
      <c r="CI46" s="655"/>
      <c r="CJ46" s="655"/>
      <c r="CK46" s="655"/>
      <c r="CL46" s="655"/>
      <c r="CM46" s="655"/>
      <c r="CN46" s="655"/>
      <c r="CO46" s="655"/>
      <c r="CP46" s="655"/>
      <c r="CQ46" s="656"/>
      <c r="CR46" s="657">
        <v>760298</v>
      </c>
      <c r="CS46" s="658"/>
      <c r="CT46" s="658"/>
      <c r="CU46" s="658"/>
      <c r="CV46" s="658"/>
      <c r="CW46" s="658"/>
      <c r="CX46" s="658"/>
      <c r="CY46" s="659"/>
      <c r="CZ46" s="660">
        <v>8.6999999999999993</v>
      </c>
      <c r="DA46" s="661"/>
      <c r="DB46" s="661"/>
      <c r="DC46" s="662"/>
      <c r="DD46" s="663">
        <v>255225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361</v>
      </c>
      <c r="CG47" s="655"/>
      <c r="CH47" s="655"/>
      <c r="CI47" s="655"/>
      <c r="CJ47" s="655"/>
      <c r="CK47" s="655"/>
      <c r="CL47" s="655"/>
      <c r="CM47" s="655"/>
      <c r="CN47" s="655"/>
      <c r="CO47" s="655"/>
      <c r="CP47" s="655"/>
      <c r="CQ47" s="656"/>
      <c r="CR47" s="657" t="s">
        <v>173</v>
      </c>
      <c r="CS47" s="670"/>
      <c r="CT47" s="670"/>
      <c r="CU47" s="670"/>
      <c r="CV47" s="670"/>
      <c r="CW47" s="670"/>
      <c r="CX47" s="670"/>
      <c r="CY47" s="671"/>
      <c r="CZ47" s="660" t="s">
        <v>241</v>
      </c>
      <c r="DA47" s="672"/>
      <c r="DB47" s="672"/>
      <c r="DC47" s="673"/>
      <c r="DD47" s="663" t="s">
        <v>129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362</v>
      </c>
      <c r="CG48" s="655"/>
      <c r="CH48" s="655"/>
      <c r="CI48" s="655"/>
      <c r="CJ48" s="655"/>
      <c r="CK48" s="655"/>
      <c r="CL48" s="655"/>
      <c r="CM48" s="655"/>
      <c r="CN48" s="655"/>
      <c r="CO48" s="655"/>
      <c r="CP48" s="655"/>
      <c r="CQ48" s="656"/>
      <c r="CR48" s="657" t="s">
        <v>241</v>
      </c>
      <c r="CS48" s="658"/>
      <c r="CT48" s="658"/>
      <c r="CU48" s="658"/>
      <c r="CV48" s="658"/>
      <c r="CW48" s="658"/>
      <c r="CX48" s="658"/>
      <c r="CY48" s="659"/>
      <c r="CZ48" s="660" t="s">
        <v>129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363</v>
      </c>
      <c r="CE49" s="639"/>
      <c r="CF49" s="639"/>
      <c r="CG49" s="639"/>
      <c r="CH49" s="639"/>
      <c r="CI49" s="639"/>
      <c r="CJ49" s="639"/>
      <c r="CK49" s="639"/>
      <c r="CL49" s="639"/>
      <c r="CM49" s="639"/>
      <c r="CN49" s="639"/>
      <c r="CO49" s="639"/>
      <c r="CP49" s="639"/>
      <c r="CQ49" s="640"/>
      <c r="CR49" s="641">
        <v>8757073</v>
      </c>
      <c r="CS49" s="642"/>
      <c r="CT49" s="642"/>
      <c r="CU49" s="642"/>
      <c r="CV49" s="642"/>
      <c r="CW49" s="642"/>
      <c r="CX49" s="642"/>
      <c r="CY49" s="643"/>
      <c r="CZ49" s="644">
        <v>100</v>
      </c>
      <c r="DA49" s="645"/>
      <c r="DB49" s="645"/>
      <c r="DC49" s="646"/>
      <c r="DD49" s="647">
        <v>5254782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w0HFUP3E2bnzPSoDlLfl27jfiBIxxW2MBn7SzWgmvkf+HpIMgV0gj0oato2ZIqqwM7sJHQC0zekxlpubxYiAbA==" saltValue="z7vDx8T80reFAZMDh03Z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S1"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4" t="s">
        <v>364</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5" t="s">
        <v>365</v>
      </c>
      <c r="DK2" s="1126"/>
      <c r="DL2" s="1126"/>
      <c r="DM2" s="1126"/>
      <c r="DN2" s="1126"/>
      <c r="DO2" s="1127"/>
      <c r="DP2" s="228"/>
      <c r="DQ2" s="1125" t="s">
        <v>366</v>
      </c>
      <c r="DR2" s="1126"/>
      <c r="DS2" s="1126"/>
      <c r="DT2" s="1126"/>
      <c r="DU2" s="1126"/>
      <c r="DV2" s="1126"/>
      <c r="DW2" s="1126"/>
      <c r="DX2" s="1126"/>
      <c r="DY2" s="1126"/>
      <c r="DZ2" s="112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8" t="s">
        <v>367</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28"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32"/>
      <c r="BA5" s="232"/>
      <c r="BB5" s="232"/>
      <c r="BC5" s="232"/>
      <c r="BD5" s="232"/>
      <c r="BE5" s="233"/>
      <c r="BF5" s="233"/>
      <c r="BG5" s="233"/>
      <c r="BH5" s="233"/>
      <c r="BI5" s="233"/>
      <c r="BJ5" s="233"/>
      <c r="BK5" s="233"/>
      <c r="BL5" s="233"/>
      <c r="BM5" s="233"/>
      <c r="BN5" s="233"/>
      <c r="BO5" s="233"/>
      <c r="BP5" s="233"/>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18" t="s">
        <v>383</v>
      </c>
      <c r="DH5" s="1119"/>
      <c r="DI5" s="1119"/>
      <c r="DJ5" s="1119"/>
      <c r="DK5" s="1120"/>
      <c r="DL5" s="1118" t="s">
        <v>384</v>
      </c>
      <c r="DM5" s="1119"/>
      <c r="DN5" s="1119"/>
      <c r="DO5" s="1119"/>
      <c r="DP5" s="1120"/>
      <c r="DQ5" s="1037" t="s">
        <v>385</v>
      </c>
      <c r="DR5" s="1038"/>
      <c r="DS5" s="1038"/>
      <c r="DT5" s="1038"/>
      <c r="DU5" s="1039"/>
      <c r="DV5" s="1037" t="s">
        <v>376</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29"/>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1"/>
      <c r="DH6" s="1122"/>
      <c r="DI6" s="1122"/>
      <c r="DJ6" s="1122"/>
      <c r="DK6" s="1123"/>
      <c r="DL6" s="1121"/>
      <c r="DM6" s="1122"/>
      <c r="DN6" s="1122"/>
      <c r="DO6" s="1122"/>
      <c r="DP6" s="1123"/>
      <c r="DQ6" s="1040"/>
      <c r="DR6" s="1041"/>
      <c r="DS6" s="1041"/>
      <c r="DT6" s="1041"/>
      <c r="DU6" s="1042"/>
      <c r="DV6" s="1040"/>
      <c r="DW6" s="1041"/>
      <c r="DX6" s="1041"/>
      <c r="DY6" s="1041"/>
      <c r="DZ6" s="1052"/>
      <c r="EA6" s="234"/>
    </row>
    <row r="7" spans="1:131" s="235" customFormat="1" ht="26.25" customHeight="1" thickTop="1" x14ac:dyDescent="0.15">
      <c r="A7" s="236">
        <v>1</v>
      </c>
      <c r="B7" s="1086" t="s">
        <v>386</v>
      </c>
      <c r="C7" s="1087"/>
      <c r="D7" s="1087"/>
      <c r="E7" s="1087"/>
      <c r="F7" s="1087"/>
      <c r="G7" s="1087"/>
      <c r="H7" s="1087"/>
      <c r="I7" s="1087"/>
      <c r="J7" s="1087"/>
      <c r="K7" s="1087"/>
      <c r="L7" s="1087"/>
      <c r="M7" s="1087"/>
      <c r="N7" s="1087"/>
      <c r="O7" s="1087"/>
      <c r="P7" s="1088"/>
      <c r="Q7" s="1136">
        <v>9323</v>
      </c>
      <c r="R7" s="1137"/>
      <c r="S7" s="1137"/>
      <c r="T7" s="1137"/>
      <c r="U7" s="1137"/>
      <c r="V7" s="1137">
        <v>8757</v>
      </c>
      <c r="W7" s="1137"/>
      <c r="X7" s="1137"/>
      <c r="Y7" s="1137"/>
      <c r="Z7" s="1137"/>
      <c r="AA7" s="1137">
        <v>566</v>
      </c>
      <c r="AB7" s="1137"/>
      <c r="AC7" s="1137"/>
      <c r="AD7" s="1137"/>
      <c r="AE7" s="1138"/>
      <c r="AF7" s="1139">
        <v>497</v>
      </c>
      <c r="AG7" s="1140"/>
      <c r="AH7" s="1140"/>
      <c r="AI7" s="1140"/>
      <c r="AJ7" s="1141"/>
      <c r="AK7" s="1142">
        <v>19</v>
      </c>
      <c r="AL7" s="1143"/>
      <c r="AM7" s="1143"/>
      <c r="AN7" s="1143"/>
      <c r="AO7" s="1143"/>
      <c r="AP7" s="1143">
        <v>7486</v>
      </c>
      <c r="AQ7" s="1143"/>
      <c r="AR7" s="1143"/>
      <c r="AS7" s="1143"/>
      <c r="AT7" s="1143"/>
      <c r="AU7" s="1144"/>
      <c r="AV7" s="1144"/>
      <c r="AW7" s="1144"/>
      <c r="AX7" s="1144"/>
      <c r="AY7" s="1145"/>
      <c r="AZ7" s="232"/>
      <c r="BA7" s="232"/>
      <c r="BB7" s="232"/>
      <c r="BC7" s="232"/>
      <c r="BD7" s="232"/>
      <c r="BE7" s="233"/>
      <c r="BF7" s="233"/>
      <c r="BG7" s="233"/>
      <c r="BH7" s="233"/>
      <c r="BI7" s="233"/>
      <c r="BJ7" s="233"/>
      <c r="BK7" s="233"/>
      <c r="BL7" s="233"/>
      <c r="BM7" s="233"/>
      <c r="BN7" s="233"/>
      <c r="BO7" s="233"/>
      <c r="BP7" s="233"/>
      <c r="BQ7" s="236">
        <v>1</v>
      </c>
      <c r="BR7" s="237"/>
      <c r="BS7" s="1133" t="s">
        <v>596</v>
      </c>
      <c r="BT7" s="1134"/>
      <c r="BU7" s="1134"/>
      <c r="BV7" s="1134"/>
      <c r="BW7" s="1134"/>
      <c r="BX7" s="1134"/>
      <c r="BY7" s="1134"/>
      <c r="BZ7" s="1134"/>
      <c r="CA7" s="1134"/>
      <c r="CB7" s="1134"/>
      <c r="CC7" s="1134"/>
      <c r="CD7" s="1134"/>
      <c r="CE7" s="1134"/>
      <c r="CF7" s="1134"/>
      <c r="CG7" s="1146"/>
      <c r="CH7" s="1130">
        <v>0</v>
      </c>
      <c r="CI7" s="1131"/>
      <c r="CJ7" s="1131"/>
      <c r="CK7" s="1131"/>
      <c r="CL7" s="1132"/>
      <c r="CM7" s="1130">
        <v>32</v>
      </c>
      <c r="CN7" s="1131"/>
      <c r="CO7" s="1131"/>
      <c r="CP7" s="1131"/>
      <c r="CQ7" s="1132"/>
      <c r="CR7" s="1130">
        <v>9</v>
      </c>
      <c r="CS7" s="1131"/>
      <c r="CT7" s="1131"/>
      <c r="CU7" s="1131"/>
      <c r="CV7" s="1132"/>
      <c r="CW7" s="1130" t="s">
        <v>530</v>
      </c>
      <c r="CX7" s="1131"/>
      <c r="CY7" s="1131"/>
      <c r="CZ7" s="1131"/>
      <c r="DA7" s="1132"/>
      <c r="DB7" s="1130" t="s">
        <v>530</v>
      </c>
      <c r="DC7" s="1131"/>
      <c r="DD7" s="1131"/>
      <c r="DE7" s="1131"/>
      <c r="DF7" s="1132"/>
      <c r="DG7" s="1130" t="s">
        <v>530</v>
      </c>
      <c r="DH7" s="1131"/>
      <c r="DI7" s="1131"/>
      <c r="DJ7" s="1131"/>
      <c r="DK7" s="1132"/>
      <c r="DL7" s="1130" t="s">
        <v>530</v>
      </c>
      <c r="DM7" s="1131"/>
      <c r="DN7" s="1131"/>
      <c r="DO7" s="1131"/>
      <c r="DP7" s="1132"/>
      <c r="DQ7" s="1130" t="s">
        <v>530</v>
      </c>
      <c r="DR7" s="1131"/>
      <c r="DS7" s="1131"/>
      <c r="DT7" s="1131"/>
      <c r="DU7" s="1132"/>
      <c r="DV7" s="1133"/>
      <c r="DW7" s="1134"/>
      <c r="DX7" s="1134"/>
      <c r="DY7" s="1134"/>
      <c r="DZ7" s="1135"/>
      <c r="EA7" s="234"/>
    </row>
    <row r="8" spans="1:131" s="235" customFormat="1" ht="26.25" customHeight="1" x14ac:dyDescent="0.15">
      <c r="A8" s="238">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4"/>
      <c r="AL8" s="1115"/>
      <c r="AM8" s="1115"/>
      <c r="AN8" s="1115"/>
      <c r="AO8" s="1115"/>
      <c r="AP8" s="1115"/>
      <c r="AQ8" s="1115"/>
      <c r="AR8" s="1115"/>
      <c r="AS8" s="1115"/>
      <c r="AT8" s="1115"/>
      <c r="AU8" s="1116"/>
      <c r="AV8" s="1116"/>
      <c r="AW8" s="1116"/>
      <c r="AX8" s="1116"/>
      <c r="AY8" s="1117"/>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4"/>
      <c r="AL9" s="1115"/>
      <c r="AM9" s="1115"/>
      <c r="AN9" s="1115"/>
      <c r="AO9" s="1115"/>
      <c r="AP9" s="1115"/>
      <c r="AQ9" s="1115"/>
      <c r="AR9" s="1115"/>
      <c r="AS9" s="1115"/>
      <c r="AT9" s="1115"/>
      <c r="AU9" s="1116"/>
      <c r="AV9" s="1116"/>
      <c r="AW9" s="1116"/>
      <c r="AX9" s="1116"/>
      <c r="AY9" s="1117"/>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4"/>
      <c r="AL10" s="1115"/>
      <c r="AM10" s="1115"/>
      <c r="AN10" s="1115"/>
      <c r="AO10" s="1115"/>
      <c r="AP10" s="1115"/>
      <c r="AQ10" s="1115"/>
      <c r="AR10" s="1115"/>
      <c r="AS10" s="1115"/>
      <c r="AT10" s="1115"/>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4"/>
      <c r="AL11" s="1115"/>
      <c r="AM11" s="1115"/>
      <c r="AN11" s="1115"/>
      <c r="AO11" s="1115"/>
      <c r="AP11" s="1115"/>
      <c r="AQ11" s="1115"/>
      <c r="AR11" s="1115"/>
      <c r="AS11" s="1115"/>
      <c r="AT11" s="1115"/>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4"/>
      <c r="AL12" s="1115"/>
      <c r="AM12" s="1115"/>
      <c r="AN12" s="1115"/>
      <c r="AO12" s="1115"/>
      <c r="AP12" s="1115"/>
      <c r="AQ12" s="1115"/>
      <c r="AR12" s="1115"/>
      <c r="AS12" s="1115"/>
      <c r="AT12" s="1115"/>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4"/>
      <c r="AL13" s="1115"/>
      <c r="AM13" s="1115"/>
      <c r="AN13" s="1115"/>
      <c r="AO13" s="1115"/>
      <c r="AP13" s="1115"/>
      <c r="AQ13" s="1115"/>
      <c r="AR13" s="1115"/>
      <c r="AS13" s="1115"/>
      <c r="AT13" s="1115"/>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4"/>
      <c r="AL14" s="1115"/>
      <c r="AM14" s="1115"/>
      <c r="AN14" s="1115"/>
      <c r="AO14" s="1115"/>
      <c r="AP14" s="1115"/>
      <c r="AQ14" s="1115"/>
      <c r="AR14" s="1115"/>
      <c r="AS14" s="1115"/>
      <c r="AT14" s="1115"/>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4"/>
      <c r="AL15" s="1115"/>
      <c r="AM15" s="1115"/>
      <c r="AN15" s="1115"/>
      <c r="AO15" s="1115"/>
      <c r="AP15" s="1115"/>
      <c r="AQ15" s="1115"/>
      <c r="AR15" s="1115"/>
      <c r="AS15" s="1115"/>
      <c r="AT15" s="1115"/>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4"/>
      <c r="AL16" s="1115"/>
      <c r="AM16" s="1115"/>
      <c r="AN16" s="1115"/>
      <c r="AO16" s="1115"/>
      <c r="AP16" s="1115"/>
      <c r="AQ16" s="1115"/>
      <c r="AR16" s="1115"/>
      <c r="AS16" s="1115"/>
      <c r="AT16" s="1115"/>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4"/>
      <c r="AL17" s="1115"/>
      <c r="AM17" s="1115"/>
      <c r="AN17" s="1115"/>
      <c r="AO17" s="1115"/>
      <c r="AP17" s="1115"/>
      <c r="AQ17" s="1115"/>
      <c r="AR17" s="1115"/>
      <c r="AS17" s="1115"/>
      <c r="AT17" s="1115"/>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4"/>
      <c r="AL18" s="1115"/>
      <c r="AM18" s="1115"/>
      <c r="AN18" s="1115"/>
      <c r="AO18" s="1115"/>
      <c r="AP18" s="1115"/>
      <c r="AQ18" s="1115"/>
      <c r="AR18" s="1115"/>
      <c r="AS18" s="1115"/>
      <c r="AT18" s="1115"/>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4"/>
      <c r="AL19" s="1115"/>
      <c r="AM19" s="1115"/>
      <c r="AN19" s="1115"/>
      <c r="AO19" s="1115"/>
      <c r="AP19" s="1115"/>
      <c r="AQ19" s="1115"/>
      <c r="AR19" s="1115"/>
      <c r="AS19" s="1115"/>
      <c r="AT19" s="1115"/>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4"/>
      <c r="AL20" s="1115"/>
      <c r="AM20" s="1115"/>
      <c r="AN20" s="1115"/>
      <c r="AO20" s="1115"/>
      <c r="AP20" s="1115"/>
      <c r="AQ20" s="1115"/>
      <c r="AR20" s="1115"/>
      <c r="AS20" s="1115"/>
      <c r="AT20" s="1115"/>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4"/>
      <c r="AL21" s="1115"/>
      <c r="AM21" s="1115"/>
      <c r="AN21" s="1115"/>
      <c r="AO21" s="1115"/>
      <c r="AP21" s="1115"/>
      <c r="AQ21" s="1115"/>
      <c r="AR21" s="1115"/>
      <c r="AS21" s="1115"/>
      <c r="AT21" s="1115"/>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9"/>
      <c r="C22" s="1070"/>
      <c r="D22" s="1070"/>
      <c r="E22" s="1070"/>
      <c r="F22" s="1070"/>
      <c r="G22" s="1070"/>
      <c r="H22" s="1070"/>
      <c r="I22" s="1070"/>
      <c r="J22" s="1070"/>
      <c r="K22" s="1070"/>
      <c r="L22" s="1070"/>
      <c r="M22" s="1070"/>
      <c r="N22" s="1070"/>
      <c r="O22" s="1070"/>
      <c r="P22" s="1071"/>
      <c r="Q22" s="1107"/>
      <c r="R22" s="1108"/>
      <c r="S22" s="1108"/>
      <c r="T22" s="1108"/>
      <c r="U22" s="1108"/>
      <c r="V22" s="1108"/>
      <c r="W22" s="1108"/>
      <c r="X22" s="1108"/>
      <c r="Y22" s="1108"/>
      <c r="Z22" s="1108"/>
      <c r="AA22" s="1108"/>
      <c r="AB22" s="1108"/>
      <c r="AC22" s="1108"/>
      <c r="AD22" s="1108"/>
      <c r="AE22" s="1109"/>
      <c r="AF22" s="1074"/>
      <c r="AG22" s="1075"/>
      <c r="AH22" s="1075"/>
      <c r="AI22" s="1075"/>
      <c r="AJ22" s="1076"/>
      <c r="AK22" s="1110"/>
      <c r="AL22" s="1111"/>
      <c r="AM22" s="1111"/>
      <c r="AN22" s="1111"/>
      <c r="AO22" s="1111"/>
      <c r="AP22" s="1111"/>
      <c r="AQ22" s="1111"/>
      <c r="AR22" s="1111"/>
      <c r="AS22" s="1111"/>
      <c r="AT22" s="1111"/>
      <c r="AU22" s="1112"/>
      <c r="AV22" s="1112"/>
      <c r="AW22" s="1112"/>
      <c r="AX22" s="1112"/>
      <c r="AY22" s="1113"/>
      <c r="AZ22" s="1067" t="s">
        <v>387</v>
      </c>
      <c r="BA22" s="1067"/>
      <c r="BB22" s="1067"/>
      <c r="BC22" s="1067"/>
      <c r="BD22" s="1068"/>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388</v>
      </c>
      <c r="B23" s="973" t="s">
        <v>389</v>
      </c>
      <c r="C23" s="974"/>
      <c r="D23" s="974"/>
      <c r="E23" s="974"/>
      <c r="F23" s="974"/>
      <c r="G23" s="974"/>
      <c r="H23" s="974"/>
      <c r="I23" s="974"/>
      <c r="J23" s="974"/>
      <c r="K23" s="974"/>
      <c r="L23" s="974"/>
      <c r="M23" s="974"/>
      <c r="N23" s="974"/>
      <c r="O23" s="974"/>
      <c r="P23" s="984"/>
      <c r="Q23" s="1103">
        <f>IF(SUM(Q7:U22)=0,"-",SUM(Q7:U22))</f>
        <v>9323</v>
      </c>
      <c r="R23" s="988"/>
      <c r="S23" s="988"/>
      <c r="T23" s="988"/>
      <c r="U23" s="988"/>
      <c r="V23" s="988">
        <f t="shared" ref="V23" si="0">IF(SUM(V7:Z22)=0,"-",SUM(V7:Z22))</f>
        <v>8757</v>
      </c>
      <c r="W23" s="988"/>
      <c r="X23" s="988"/>
      <c r="Y23" s="988"/>
      <c r="Z23" s="988"/>
      <c r="AA23" s="988">
        <f t="shared" ref="AA23" si="1">IF(SUM(AA7:AE22)=0,"-",SUM(AA7:AE22))</f>
        <v>566</v>
      </c>
      <c r="AB23" s="988"/>
      <c r="AC23" s="988"/>
      <c r="AD23" s="988"/>
      <c r="AE23" s="1104"/>
      <c r="AF23" s="1105">
        <f t="shared" ref="AF23" si="2">IF(SUM(AF7:AJ22)=0,"-",SUM(AF7:AJ22))</f>
        <v>497</v>
      </c>
      <c r="AG23" s="988"/>
      <c r="AH23" s="988"/>
      <c r="AI23" s="988"/>
      <c r="AJ23" s="1106"/>
      <c r="AK23" s="1062"/>
      <c r="AL23" s="999"/>
      <c r="AM23" s="999"/>
      <c r="AN23" s="999"/>
      <c r="AO23" s="999"/>
      <c r="AP23" s="988">
        <f t="shared" ref="AP23" si="3">IF(SUM(AP7:AT22)=0,"-",SUM(AP7:AT22))</f>
        <v>7486</v>
      </c>
      <c r="AQ23" s="988"/>
      <c r="AR23" s="988"/>
      <c r="AS23" s="988"/>
      <c r="AT23" s="988"/>
      <c r="AU23" s="1054"/>
      <c r="AV23" s="1054"/>
      <c r="AW23" s="1054"/>
      <c r="AX23" s="1054"/>
      <c r="AY23" s="1055"/>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9" t="s">
        <v>391</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8" t="s">
        <v>392</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369</v>
      </c>
      <c r="B26" s="1032"/>
      <c r="C26" s="1032"/>
      <c r="D26" s="1032"/>
      <c r="E26" s="1032"/>
      <c r="F26" s="1032"/>
      <c r="G26" s="1032"/>
      <c r="H26" s="1032"/>
      <c r="I26" s="1032"/>
      <c r="J26" s="1032"/>
      <c r="K26" s="1032"/>
      <c r="L26" s="1032"/>
      <c r="M26" s="1032"/>
      <c r="N26" s="1032"/>
      <c r="O26" s="1032"/>
      <c r="P26" s="1033"/>
      <c r="Q26" s="1037" t="s">
        <v>393</v>
      </c>
      <c r="R26" s="1038"/>
      <c r="S26" s="1038"/>
      <c r="T26" s="1038"/>
      <c r="U26" s="1039"/>
      <c r="V26" s="1037" t="s">
        <v>394</v>
      </c>
      <c r="W26" s="1038"/>
      <c r="X26" s="1038"/>
      <c r="Y26" s="1038"/>
      <c r="Z26" s="1039"/>
      <c r="AA26" s="1037" t="s">
        <v>395</v>
      </c>
      <c r="AB26" s="1038"/>
      <c r="AC26" s="1038"/>
      <c r="AD26" s="1038"/>
      <c r="AE26" s="1038"/>
      <c r="AF26" s="1094" t="s">
        <v>396</v>
      </c>
      <c r="AG26" s="1044"/>
      <c r="AH26" s="1044"/>
      <c r="AI26" s="1044"/>
      <c r="AJ26" s="1095"/>
      <c r="AK26" s="1038" t="s">
        <v>397</v>
      </c>
      <c r="AL26" s="1038"/>
      <c r="AM26" s="1038"/>
      <c r="AN26" s="1038"/>
      <c r="AO26" s="1039"/>
      <c r="AP26" s="1037" t="s">
        <v>398</v>
      </c>
      <c r="AQ26" s="1038"/>
      <c r="AR26" s="1038"/>
      <c r="AS26" s="1038"/>
      <c r="AT26" s="1039"/>
      <c r="AU26" s="1037" t="s">
        <v>399</v>
      </c>
      <c r="AV26" s="1038"/>
      <c r="AW26" s="1038"/>
      <c r="AX26" s="1038"/>
      <c r="AY26" s="1039"/>
      <c r="AZ26" s="1037" t="s">
        <v>400</v>
      </c>
      <c r="BA26" s="1038"/>
      <c r="BB26" s="1038"/>
      <c r="BC26" s="1038"/>
      <c r="BD26" s="1039"/>
      <c r="BE26" s="1037" t="s">
        <v>376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6"/>
      <c r="AG27" s="1047"/>
      <c r="AH27" s="1047"/>
      <c r="AI27" s="1047"/>
      <c r="AJ27" s="1097"/>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6" t="s">
        <v>401</v>
      </c>
      <c r="C28" s="1087"/>
      <c r="D28" s="1087"/>
      <c r="E28" s="1087"/>
      <c r="F28" s="1087"/>
      <c r="G28" s="1087"/>
      <c r="H28" s="1087"/>
      <c r="I28" s="1087"/>
      <c r="J28" s="1087"/>
      <c r="K28" s="1087"/>
      <c r="L28" s="1087"/>
      <c r="M28" s="1087"/>
      <c r="N28" s="1087"/>
      <c r="O28" s="1087"/>
      <c r="P28" s="1088"/>
      <c r="Q28" s="1089">
        <v>1151</v>
      </c>
      <c r="R28" s="1090"/>
      <c r="S28" s="1090"/>
      <c r="T28" s="1090"/>
      <c r="U28" s="1090"/>
      <c r="V28" s="1090">
        <v>1083</v>
      </c>
      <c r="W28" s="1090"/>
      <c r="X28" s="1090"/>
      <c r="Y28" s="1090"/>
      <c r="Z28" s="1090"/>
      <c r="AA28" s="1090">
        <v>68</v>
      </c>
      <c r="AB28" s="1090"/>
      <c r="AC28" s="1090"/>
      <c r="AD28" s="1090"/>
      <c r="AE28" s="1091"/>
      <c r="AF28" s="1092">
        <v>68</v>
      </c>
      <c r="AG28" s="1090"/>
      <c r="AH28" s="1090"/>
      <c r="AI28" s="1090"/>
      <c r="AJ28" s="1093"/>
      <c r="AK28" s="1081">
        <v>123</v>
      </c>
      <c r="AL28" s="1082"/>
      <c r="AM28" s="1082"/>
      <c r="AN28" s="1082"/>
      <c r="AO28" s="1082"/>
      <c r="AP28" s="1082" t="s">
        <v>530</v>
      </c>
      <c r="AQ28" s="1082"/>
      <c r="AR28" s="1082"/>
      <c r="AS28" s="1082"/>
      <c r="AT28" s="1082"/>
      <c r="AU28" s="1082" t="s">
        <v>530</v>
      </c>
      <c r="AV28" s="1082"/>
      <c r="AW28" s="1082"/>
      <c r="AX28" s="1082"/>
      <c r="AY28" s="1082"/>
      <c r="AZ28" s="1083" t="s">
        <v>530</v>
      </c>
      <c r="BA28" s="1083"/>
      <c r="BB28" s="1083"/>
      <c r="BC28" s="1083"/>
      <c r="BD28" s="1083"/>
      <c r="BE28" s="1084"/>
      <c r="BF28" s="1084"/>
      <c r="BG28" s="1084"/>
      <c r="BH28" s="1084"/>
      <c r="BI28" s="1085"/>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9" t="s">
        <v>402</v>
      </c>
      <c r="C29" s="1070"/>
      <c r="D29" s="1070"/>
      <c r="E29" s="1070"/>
      <c r="F29" s="1070"/>
      <c r="G29" s="1070"/>
      <c r="H29" s="1070"/>
      <c r="I29" s="1070"/>
      <c r="J29" s="1070"/>
      <c r="K29" s="1070"/>
      <c r="L29" s="1070"/>
      <c r="M29" s="1070"/>
      <c r="N29" s="1070"/>
      <c r="O29" s="1070"/>
      <c r="P29" s="1071"/>
      <c r="Q29" s="1077">
        <v>1137</v>
      </c>
      <c r="R29" s="1078"/>
      <c r="S29" s="1078"/>
      <c r="T29" s="1078"/>
      <c r="U29" s="1078"/>
      <c r="V29" s="1078">
        <v>1031</v>
      </c>
      <c r="W29" s="1078"/>
      <c r="X29" s="1078"/>
      <c r="Y29" s="1078"/>
      <c r="Z29" s="1078"/>
      <c r="AA29" s="1078">
        <v>106</v>
      </c>
      <c r="AB29" s="1078"/>
      <c r="AC29" s="1078"/>
      <c r="AD29" s="1078"/>
      <c r="AE29" s="1079"/>
      <c r="AF29" s="1074">
        <v>106</v>
      </c>
      <c r="AG29" s="1075"/>
      <c r="AH29" s="1075"/>
      <c r="AI29" s="1075"/>
      <c r="AJ29" s="1076"/>
      <c r="AK29" s="1016">
        <v>183</v>
      </c>
      <c r="AL29" s="1007"/>
      <c r="AM29" s="1007"/>
      <c r="AN29" s="1007"/>
      <c r="AO29" s="1007"/>
      <c r="AP29" s="1007" t="s">
        <v>530</v>
      </c>
      <c r="AQ29" s="1007"/>
      <c r="AR29" s="1007"/>
      <c r="AS29" s="1007"/>
      <c r="AT29" s="1007"/>
      <c r="AU29" s="1007" t="s">
        <v>530</v>
      </c>
      <c r="AV29" s="1007"/>
      <c r="AW29" s="1007"/>
      <c r="AX29" s="1007"/>
      <c r="AY29" s="1007"/>
      <c r="AZ29" s="1080" t="s">
        <v>530</v>
      </c>
      <c r="BA29" s="1080"/>
      <c r="BB29" s="1080"/>
      <c r="BC29" s="1080"/>
      <c r="BD29" s="1080"/>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9" t="s">
        <v>403</v>
      </c>
      <c r="C30" s="1070"/>
      <c r="D30" s="1070"/>
      <c r="E30" s="1070"/>
      <c r="F30" s="1070"/>
      <c r="G30" s="1070"/>
      <c r="H30" s="1070"/>
      <c r="I30" s="1070"/>
      <c r="J30" s="1070"/>
      <c r="K30" s="1070"/>
      <c r="L30" s="1070"/>
      <c r="M30" s="1070"/>
      <c r="N30" s="1070"/>
      <c r="O30" s="1070"/>
      <c r="P30" s="1071"/>
      <c r="Q30" s="1077">
        <v>173</v>
      </c>
      <c r="R30" s="1078"/>
      <c r="S30" s="1078"/>
      <c r="T30" s="1078"/>
      <c r="U30" s="1078"/>
      <c r="V30" s="1078">
        <v>172</v>
      </c>
      <c r="W30" s="1078"/>
      <c r="X30" s="1078"/>
      <c r="Y30" s="1078"/>
      <c r="Z30" s="1078"/>
      <c r="AA30" s="1078">
        <v>1</v>
      </c>
      <c r="AB30" s="1078"/>
      <c r="AC30" s="1078"/>
      <c r="AD30" s="1078"/>
      <c r="AE30" s="1079"/>
      <c r="AF30" s="1074">
        <v>1</v>
      </c>
      <c r="AG30" s="1075"/>
      <c r="AH30" s="1075"/>
      <c r="AI30" s="1075"/>
      <c r="AJ30" s="1076"/>
      <c r="AK30" s="1016">
        <v>52</v>
      </c>
      <c r="AL30" s="1007"/>
      <c r="AM30" s="1007"/>
      <c r="AN30" s="1007"/>
      <c r="AO30" s="1007"/>
      <c r="AP30" s="1007" t="s">
        <v>530</v>
      </c>
      <c r="AQ30" s="1007"/>
      <c r="AR30" s="1007"/>
      <c r="AS30" s="1007"/>
      <c r="AT30" s="1007"/>
      <c r="AU30" s="1007" t="s">
        <v>530</v>
      </c>
      <c r="AV30" s="1007"/>
      <c r="AW30" s="1007"/>
      <c r="AX30" s="1007"/>
      <c r="AY30" s="1007"/>
      <c r="AZ30" s="1080" t="s">
        <v>530</v>
      </c>
      <c r="BA30" s="1080"/>
      <c r="BB30" s="1080"/>
      <c r="BC30" s="1080"/>
      <c r="BD30" s="1080"/>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9" t="s">
        <v>404</v>
      </c>
      <c r="C31" s="1070"/>
      <c r="D31" s="1070"/>
      <c r="E31" s="1070"/>
      <c r="F31" s="1070"/>
      <c r="G31" s="1070"/>
      <c r="H31" s="1070"/>
      <c r="I31" s="1070"/>
      <c r="J31" s="1070"/>
      <c r="K31" s="1070"/>
      <c r="L31" s="1070"/>
      <c r="M31" s="1070"/>
      <c r="N31" s="1070"/>
      <c r="O31" s="1070"/>
      <c r="P31" s="1071"/>
      <c r="Q31" s="1077">
        <v>324</v>
      </c>
      <c r="R31" s="1078"/>
      <c r="S31" s="1078"/>
      <c r="T31" s="1078"/>
      <c r="U31" s="1078"/>
      <c r="V31" s="1078">
        <v>314</v>
      </c>
      <c r="W31" s="1078"/>
      <c r="X31" s="1078"/>
      <c r="Y31" s="1078"/>
      <c r="Z31" s="1078"/>
      <c r="AA31" s="1078">
        <v>10</v>
      </c>
      <c r="AB31" s="1078"/>
      <c r="AC31" s="1078"/>
      <c r="AD31" s="1078"/>
      <c r="AE31" s="1079"/>
      <c r="AF31" s="1074">
        <v>6</v>
      </c>
      <c r="AG31" s="1075"/>
      <c r="AH31" s="1075"/>
      <c r="AI31" s="1075"/>
      <c r="AJ31" s="1076"/>
      <c r="AK31" s="1016">
        <v>53</v>
      </c>
      <c r="AL31" s="1007"/>
      <c r="AM31" s="1007"/>
      <c r="AN31" s="1007"/>
      <c r="AO31" s="1007"/>
      <c r="AP31" s="1007">
        <v>4</v>
      </c>
      <c r="AQ31" s="1007"/>
      <c r="AR31" s="1007"/>
      <c r="AS31" s="1007"/>
      <c r="AT31" s="1007"/>
      <c r="AU31" s="1007">
        <v>4</v>
      </c>
      <c r="AV31" s="1007"/>
      <c r="AW31" s="1007"/>
      <c r="AX31" s="1007"/>
      <c r="AY31" s="1007"/>
      <c r="AZ31" s="1080" t="s">
        <v>530</v>
      </c>
      <c r="BA31" s="1080"/>
      <c r="BB31" s="1080"/>
      <c r="BC31" s="1080"/>
      <c r="BD31" s="1080"/>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9" t="s">
        <v>405</v>
      </c>
      <c r="C32" s="1070"/>
      <c r="D32" s="1070"/>
      <c r="E32" s="1070"/>
      <c r="F32" s="1070"/>
      <c r="G32" s="1070"/>
      <c r="H32" s="1070"/>
      <c r="I32" s="1070"/>
      <c r="J32" s="1070"/>
      <c r="K32" s="1070"/>
      <c r="L32" s="1070"/>
      <c r="M32" s="1070"/>
      <c r="N32" s="1070"/>
      <c r="O32" s="1070"/>
      <c r="P32" s="1071"/>
      <c r="Q32" s="1077">
        <v>494</v>
      </c>
      <c r="R32" s="1078"/>
      <c r="S32" s="1078"/>
      <c r="T32" s="1078"/>
      <c r="U32" s="1078"/>
      <c r="V32" s="1078">
        <v>218</v>
      </c>
      <c r="W32" s="1078"/>
      <c r="X32" s="1078"/>
      <c r="Y32" s="1078"/>
      <c r="Z32" s="1078"/>
      <c r="AA32" s="1078">
        <v>276</v>
      </c>
      <c r="AB32" s="1078"/>
      <c r="AC32" s="1078"/>
      <c r="AD32" s="1078"/>
      <c r="AE32" s="1079"/>
      <c r="AF32" s="1074">
        <v>114</v>
      </c>
      <c r="AG32" s="1075"/>
      <c r="AH32" s="1075"/>
      <c r="AI32" s="1075"/>
      <c r="AJ32" s="1076"/>
      <c r="AK32" s="1016">
        <v>307</v>
      </c>
      <c r="AL32" s="1007"/>
      <c r="AM32" s="1007"/>
      <c r="AN32" s="1007"/>
      <c r="AO32" s="1007"/>
      <c r="AP32" s="1007">
        <v>179</v>
      </c>
      <c r="AQ32" s="1007"/>
      <c r="AR32" s="1007"/>
      <c r="AS32" s="1007"/>
      <c r="AT32" s="1007"/>
      <c r="AU32" s="1007">
        <v>121</v>
      </c>
      <c r="AV32" s="1007"/>
      <c r="AW32" s="1007"/>
      <c r="AX32" s="1007"/>
      <c r="AY32" s="1007"/>
      <c r="AZ32" s="1080" t="s">
        <v>530</v>
      </c>
      <c r="BA32" s="1080"/>
      <c r="BB32" s="1080"/>
      <c r="BC32" s="1080"/>
      <c r="BD32" s="1080"/>
      <c r="BE32" s="1008" t="s">
        <v>406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9" t="s">
        <v>407</v>
      </c>
      <c r="C33" s="1070"/>
      <c r="D33" s="1070"/>
      <c r="E33" s="1070"/>
      <c r="F33" s="1070"/>
      <c r="G33" s="1070"/>
      <c r="H33" s="1070"/>
      <c r="I33" s="1070"/>
      <c r="J33" s="1070"/>
      <c r="K33" s="1070"/>
      <c r="L33" s="1070"/>
      <c r="M33" s="1070"/>
      <c r="N33" s="1070"/>
      <c r="O33" s="1070"/>
      <c r="P33" s="1071"/>
      <c r="Q33" s="1077">
        <v>134</v>
      </c>
      <c r="R33" s="1078"/>
      <c r="S33" s="1078"/>
      <c r="T33" s="1078"/>
      <c r="U33" s="1078"/>
      <c r="V33" s="1078">
        <v>17</v>
      </c>
      <c r="W33" s="1078"/>
      <c r="X33" s="1078"/>
      <c r="Y33" s="1078"/>
      <c r="Z33" s="1078"/>
      <c r="AA33" s="1078">
        <v>117</v>
      </c>
      <c r="AB33" s="1078"/>
      <c r="AC33" s="1078"/>
      <c r="AD33" s="1078"/>
      <c r="AE33" s="1079"/>
      <c r="AF33" s="1074">
        <v>467</v>
      </c>
      <c r="AG33" s="1075"/>
      <c r="AH33" s="1075"/>
      <c r="AI33" s="1075"/>
      <c r="AJ33" s="1076"/>
      <c r="AK33" s="1016">
        <v>4</v>
      </c>
      <c r="AL33" s="1007"/>
      <c r="AM33" s="1007"/>
      <c r="AN33" s="1007"/>
      <c r="AO33" s="1007"/>
      <c r="AP33" s="1007">
        <v>580</v>
      </c>
      <c r="AQ33" s="1007"/>
      <c r="AR33" s="1007"/>
      <c r="AS33" s="1007"/>
      <c r="AT33" s="1007"/>
      <c r="AU33" s="1007" t="s">
        <v>530</v>
      </c>
      <c r="AV33" s="1007"/>
      <c r="AW33" s="1007"/>
      <c r="AX33" s="1007"/>
      <c r="AY33" s="1007"/>
      <c r="AZ33" s="1080" t="s">
        <v>530</v>
      </c>
      <c r="BA33" s="1080"/>
      <c r="BB33" s="1080"/>
      <c r="BC33" s="1080"/>
      <c r="BD33" s="1080"/>
      <c r="BE33" s="1008" t="s">
        <v>408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9" t="s">
        <v>409</v>
      </c>
      <c r="C34" s="1070"/>
      <c r="D34" s="1070"/>
      <c r="E34" s="1070"/>
      <c r="F34" s="1070"/>
      <c r="G34" s="1070"/>
      <c r="H34" s="1070"/>
      <c r="I34" s="1070"/>
      <c r="J34" s="1070"/>
      <c r="K34" s="1070"/>
      <c r="L34" s="1070"/>
      <c r="M34" s="1070"/>
      <c r="N34" s="1070"/>
      <c r="O34" s="1070"/>
      <c r="P34" s="1071"/>
      <c r="Q34" s="1077">
        <v>80</v>
      </c>
      <c r="R34" s="1078"/>
      <c r="S34" s="1078"/>
      <c r="T34" s="1078"/>
      <c r="U34" s="1078"/>
      <c r="V34" s="1078">
        <v>77</v>
      </c>
      <c r="W34" s="1078"/>
      <c r="X34" s="1078"/>
      <c r="Y34" s="1078"/>
      <c r="Z34" s="1078"/>
      <c r="AA34" s="1078">
        <v>3</v>
      </c>
      <c r="AB34" s="1078"/>
      <c r="AC34" s="1078"/>
      <c r="AD34" s="1078"/>
      <c r="AE34" s="1079"/>
      <c r="AF34" s="1074">
        <v>3</v>
      </c>
      <c r="AG34" s="1075"/>
      <c r="AH34" s="1075"/>
      <c r="AI34" s="1075"/>
      <c r="AJ34" s="1076"/>
      <c r="AK34" s="1016">
        <v>46</v>
      </c>
      <c r="AL34" s="1007"/>
      <c r="AM34" s="1007"/>
      <c r="AN34" s="1007"/>
      <c r="AO34" s="1007"/>
      <c r="AP34" s="1007">
        <v>411</v>
      </c>
      <c r="AQ34" s="1007"/>
      <c r="AR34" s="1007"/>
      <c r="AS34" s="1007"/>
      <c r="AT34" s="1007"/>
      <c r="AU34" s="1007">
        <v>373</v>
      </c>
      <c r="AV34" s="1007"/>
      <c r="AW34" s="1007"/>
      <c r="AX34" s="1007"/>
      <c r="AY34" s="1007"/>
      <c r="AZ34" s="1080" t="s">
        <v>530</v>
      </c>
      <c r="BA34" s="1080"/>
      <c r="BB34" s="1080"/>
      <c r="BC34" s="1080"/>
      <c r="BD34" s="1080"/>
      <c r="BE34" s="1008" t="s">
        <v>410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9" t="s">
        <v>411</v>
      </c>
      <c r="C35" s="1070"/>
      <c r="D35" s="1070"/>
      <c r="E35" s="1070"/>
      <c r="F35" s="1070"/>
      <c r="G35" s="1070"/>
      <c r="H35" s="1070"/>
      <c r="I35" s="1070"/>
      <c r="J35" s="1070"/>
      <c r="K35" s="1070"/>
      <c r="L35" s="1070"/>
      <c r="M35" s="1070"/>
      <c r="N35" s="1070"/>
      <c r="O35" s="1070"/>
      <c r="P35" s="1071"/>
      <c r="Q35" s="1077">
        <v>567</v>
      </c>
      <c r="R35" s="1078"/>
      <c r="S35" s="1078"/>
      <c r="T35" s="1078"/>
      <c r="U35" s="1078"/>
      <c r="V35" s="1078">
        <v>560</v>
      </c>
      <c r="W35" s="1078"/>
      <c r="X35" s="1078"/>
      <c r="Y35" s="1078"/>
      <c r="Z35" s="1078"/>
      <c r="AA35" s="1078">
        <v>7</v>
      </c>
      <c r="AB35" s="1078"/>
      <c r="AC35" s="1078"/>
      <c r="AD35" s="1078"/>
      <c r="AE35" s="1079"/>
      <c r="AF35" s="1074">
        <v>7</v>
      </c>
      <c r="AG35" s="1075"/>
      <c r="AH35" s="1075"/>
      <c r="AI35" s="1075"/>
      <c r="AJ35" s="1076"/>
      <c r="AK35" s="1016">
        <v>190</v>
      </c>
      <c r="AL35" s="1007"/>
      <c r="AM35" s="1007"/>
      <c r="AN35" s="1007"/>
      <c r="AO35" s="1007"/>
      <c r="AP35" s="1007">
        <v>1769</v>
      </c>
      <c r="AQ35" s="1007"/>
      <c r="AR35" s="1007"/>
      <c r="AS35" s="1007"/>
      <c r="AT35" s="1007"/>
      <c r="AU35" s="1007">
        <v>1253</v>
      </c>
      <c r="AV35" s="1007"/>
      <c r="AW35" s="1007"/>
      <c r="AX35" s="1007"/>
      <c r="AY35" s="1007"/>
      <c r="AZ35" s="1080" t="s">
        <v>530</v>
      </c>
      <c r="BA35" s="1080"/>
      <c r="BB35" s="1080"/>
      <c r="BC35" s="1080"/>
      <c r="BD35" s="1080"/>
      <c r="BE35" s="1008" t="s">
        <v>412</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9"/>
      <c r="C36" s="1070"/>
      <c r="D36" s="1070"/>
      <c r="E36" s="1070"/>
      <c r="F36" s="1070"/>
      <c r="G36" s="1070"/>
      <c r="H36" s="1070"/>
      <c r="I36" s="1070"/>
      <c r="J36" s="1070"/>
      <c r="K36" s="1070"/>
      <c r="L36" s="1070"/>
      <c r="M36" s="1070"/>
      <c r="N36" s="1070"/>
      <c r="O36" s="1070"/>
      <c r="P36" s="1071"/>
      <c r="Q36" s="1077"/>
      <c r="R36" s="1078"/>
      <c r="S36" s="1078"/>
      <c r="T36" s="1078"/>
      <c r="U36" s="1078"/>
      <c r="V36" s="1078"/>
      <c r="W36" s="1078"/>
      <c r="X36" s="1078"/>
      <c r="Y36" s="1078"/>
      <c r="Z36" s="1078"/>
      <c r="AA36" s="1078"/>
      <c r="AB36" s="1078"/>
      <c r="AC36" s="1078"/>
      <c r="AD36" s="1078"/>
      <c r="AE36" s="1079"/>
      <c r="AF36" s="1074"/>
      <c r="AG36" s="1075"/>
      <c r="AH36" s="1075"/>
      <c r="AI36" s="1075"/>
      <c r="AJ36" s="1076"/>
      <c r="AK36" s="1016"/>
      <c r="AL36" s="1007"/>
      <c r="AM36" s="1007"/>
      <c r="AN36" s="1007"/>
      <c r="AO36" s="1007"/>
      <c r="AP36" s="1007"/>
      <c r="AQ36" s="1007"/>
      <c r="AR36" s="1007"/>
      <c r="AS36" s="1007"/>
      <c r="AT36" s="1007"/>
      <c r="AU36" s="1007"/>
      <c r="AV36" s="1007"/>
      <c r="AW36" s="1007"/>
      <c r="AX36" s="1007"/>
      <c r="AY36" s="1007"/>
      <c r="AZ36" s="1080"/>
      <c r="BA36" s="1080"/>
      <c r="BB36" s="1080"/>
      <c r="BC36" s="1080"/>
      <c r="BD36" s="1080"/>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9"/>
      <c r="C37" s="1070"/>
      <c r="D37" s="1070"/>
      <c r="E37" s="1070"/>
      <c r="F37" s="1070"/>
      <c r="G37" s="1070"/>
      <c r="H37" s="1070"/>
      <c r="I37" s="1070"/>
      <c r="J37" s="1070"/>
      <c r="K37" s="1070"/>
      <c r="L37" s="1070"/>
      <c r="M37" s="1070"/>
      <c r="N37" s="1070"/>
      <c r="O37" s="1070"/>
      <c r="P37" s="1071"/>
      <c r="Q37" s="1077"/>
      <c r="R37" s="1078"/>
      <c r="S37" s="1078"/>
      <c r="T37" s="1078"/>
      <c r="U37" s="1078"/>
      <c r="V37" s="1078"/>
      <c r="W37" s="1078"/>
      <c r="X37" s="1078"/>
      <c r="Y37" s="1078"/>
      <c r="Z37" s="1078"/>
      <c r="AA37" s="1078"/>
      <c r="AB37" s="1078"/>
      <c r="AC37" s="1078"/>
      <c r="AD37" s="1078"/>
      <c r="AE37" s="1079"/>
      <c r="AF37" s="1074"/>
      <c r="AG37" s="1075"/>
      <c r="AH37" s="1075"/>
      <c r="AI37" s="1075"/>
      <c r="AJ37" s="1076"/>
      <c r="AK37" s="1016"/>
      <c r="AL37" s="1007"/>
      <c r="AM37" s="1007"/>
      <c r="AN37" s="1007"/>
      <c r="AO37" s="1007"/>
      <c r="AP37" s="1007"/>
      <c r="AQ37" s="1007"/>
      <c r="AR37" s="1007"/>
      <c r="AS37" s="1007"/>
      <c r="AT37" s="1007"/>
      <c r="AU37" s="1007"/>
      <c r="AV37" s="1007"/>
      <c r="AW37" s="1007"/>
      <c r="AX37" s="1007"/>
      <c r="AY37" s="1007"/>
      <c r="AZ37" s="1080"/>
      <c r="BA37" s="1080"/>
      <c r="BB37" s="1080"/>
      <c r="BC37" s="1080"/>
      <c r="BD37" s="1080"/>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9"/>
      <c r="C38" s="1070"/>
      <c r="D38" s="1070"/>
      <c r="E38" s="1070"/>
      <c r="F38" s="1070"/>
      <c r="G38" s="1070"/>
      <c r="H38" s="1070"/>
      <c r="I38" s="1070"/>
      <c r="J38" s="1070"/>
      <c r="K38" s="1070"/>
      <c r="L38" s="1070"/>
      <c r="M38" s="1070"/>
      <c r="N38" s="1070"/>
      <c r="O38" s="1070"/>
      <c r="P38" s="1071"/>
      <c r="Q38" s="1077"/>
      <c r="R38" s="1078"/>
      <c r="S38" s="1078"/>
      <c r="T38" s="1078"/>
      <c r="U38" s="1078"/>
      <c r="V38" s="1078"/>
      <c r="W38" s="1078"/>
      <c r="X38" s="1078"/>
      <c r="Y38" s="1078"/>
      <c r="Z38" s="1078"/>
      <c r="AA38" s="1078"/>
      <c r="AB38" s="1078"/>
      <c r="AC38" s="1078"/>
      <c r="AD38" s="1078"/>
      <c r="AE38" s="1079"/>
      <c r="AF38" s="1074"/>
      <c r="AG38" s="1075"/>
      <c r="AH38" s="1075"/>
      <c r="AI38" s="1075"/>
      <c r="AJ38" s="1076"/>
      <c r="AK38" s="1016"/>
      <c r="AL38" s="1007"/>
      <c r="AM38" s="1007"/>
      <c r="AN38" s="1007"/>
      <c r="AO38" s="1007"/>
      <c r="AP38" s="1007"/>
      <c r="AQ38" s="1007"/>
      <c r="AR38" s="1007"/>
      <c r="AS38" s="1007"/>
      <c r="AT38" s="1007"/>
      <c r="AU38" s="1007"/>
      <c r="AV38" s="1007"/>
      <c r="AW38" s="1007"/>
      <c r="AX38" s="1007"/>
      <c r="AY38" s="1007"/>
      <c r="AZ38" s="1080"/>
      <c r="BA38" s="1080"/>
      <c r="BB38" s="1080"/>
      <c r="BC38" s="1080"/>
      <c r="BD38" s="1080"/>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16"/>
      <c r="AL39" s="1007"/>
      <c r="AM39" s="1007"/>
      <c r="AN39" s="1007"/>
      <c r="AO39" s="1007"/>
      <c r="AP39" s="1007"/>
      <c r="AQ39" s="1007"/>
      <c r="AR39" s="1007"/>
      <c r="AS39" s="1007"/>
      <c r="AT39" s="1007"/>
      <c r="AU39" s="1007"/>
      <c r="AV39" s="1007"/>
      <c r="AW39" s="1007"/>
      <c r="AX39" s="1007"/>
      <c r="AY39" s="1007"/>
      <c r="AZ39" s="1080"/>
      <c r="BA39" s="1080"/>
      <c r="BB39" s="1080"/>
      <c r="BC39" s="1080"/>
      <c r="BD39" s="1080"/>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16"/>
      <c r="AL40" s="1007"/>
      <c r="AM40" s="1007"/>
      <c r="AN40" s="1007"/>
      <c r="AO40" s="1007"/>
      <c r="AP40" s="1007"/>
      <c r="AQ40" s="1007"/>
      <c r="AR40" s="1007"/>
      <c r="AS40" s="1007"/>
      <c r="AT40" s="1007"/>
      <c r="AU40" s="1007"/>
      <c r="AV40" s="1007"/>
      <c r="AW40" s="1007"/>
      <c r="AX40" s="1007"/>
      <c r="AY40" s="1007"/>
      <c r="AZ40" s="1080"/>
      <c r="BA40" s="1080"/>
      <c r="BB40" s="1080"/>
      <c r="BC40" s="1080"/>
      <c r="BD40" s="1080"/>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16"/>
      <c r="AL41" s="1007"/>
      <c r="AM41" s="1007"/>
      <c r="AN41" s="1007"/>
      <c r="AO41" s="1007"/>
      <c r="AP41" s="1007"/>
      <c r="AQ41" s="1007"/>
      <c r="AR41" s="1007"/>
      <c r="AS41" s="1007"/>
      <c r="AT41" s="1007"/>
      <c r="AU41" s="1007"/>
      <c r="AV41" s="1007"/>
      <c r="AW41" s="1007"/>
      <c r="AX41" s="1007"/>
      <c r="AY41" s="1007"/>
      <c r="AZ41" s="1080"/>
      <c r="BA41" s="1080"/>
      <c r="BB41" s="1080"/>
      <c r="BC41" s="1080"/>
      <c r="BD41" s="1080"/>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16"/>
      <c r="AL42" s="1007"/>
      <c r="AM42" s="1007"/>
      <c r="AN42" s="1007"/>
      <c r="AO42" s="1007"/>
      <c r="AP42" s="1007"/>
      <c r="AQ42" s="1007"/>
      <c r="AR42" s="1007"/>
      <c r="AS42" s="1007"/>
      <c r="AT42" s="1007"/>
      <c r="AU42" s="1007"/>
      <c r="AV42" s="1007"/>
      <c r="AW42" s="1007"/>
      <c r="AX42" s="1007"/>
      <c r="AY42" s="1007"/>
      <c r="AZ42" s="1080"/>
      <c r="BA42" s="1080"/>
      <c r="BB42" s="1080"/>
      <c r="BC42" s="1080"/>
      <c r="BD42" s="1080"/>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16"/>
      <c r="AL43" s="1007"/>
      <c r="AM43" s="1007"/>
      <c r="AN43" s="1007"/>
      <c r="AO43" s="1007"/>
      <c r="AP43" s="1007"/>
      <c r="AQ43" s="1007"/>
      <c r="AR43" s="1007"/>
      <c r="AS43" s="1007"/>
      <c r="AT43" s="1007"/>
      <c r="AU43" s="1007"/>
      <c r="AV43" s="1007"/>
      <c r="AW43" s="1007"/>
      <c r="AX43" s="1007"/>
      <c r="AY43" s="1007"/>
      <c r="AZ43" s="1080"/>
      <c r="BA43" s="1080"/>
      <c r="BB43" s="1080"/>
      <c r="BC43" s="1080"/>
      <c r="BD43" s="1080"/>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16"/>
      <c r="AL44" s="1007"/>
      <c r="AM44" s="1007"/>
      <c r="AN44" s="1007"/>
      <c r="AO44" s="1007"/>
      <c r="AP44" s="1007"/>
      <c r="AQ44" s="1007"/>
      <c r="AR44" s="1007"/>
      <c r="AS44" s="1007"/>
      <c r="AT44" s="1007"/>
      <c r="AU44" s="1007"/>
      <c r="AV44" s="1007"/>
      <c r="AW44" s="1007"/>
      <c r="AX44" s="1007"/>
      <c r="AY44" s="1007"/>
      <c r="AZ44" s="1080"/>
      <c r="BA44" s="1080"/>
      <c r="BB44" s="1080"/>
      <c r="BC44" s="1080"/>
      <c r="BD44" s="1080"/>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16"/>
      <c r="AL45" s="1007"/>
      <c r="AM45" s="1007"/>
      <c r="AN45" s="1007"/>
      <c r="AO45" s="1007"/>
      <c r="AP45" s="1007"/>
      <c r="AQ45" s="1007"/>
      <c r="AR45" s="1007"/>
      <c r="AS45" s="1007"/>
      <c r="AT45" s="1007"/>
      <c r="AU45" s="1007"/>
      <c r="AV45" s="1007"/>
      <c r="AW45" s="1007"/>
      <c r="AX45" s="1007"/>
      <c r="AY45" s="1007"/>
      <c r="AZ45" s="1080"/>
      <c r="BA45" s="1080"/>
      <c r="BB45" s="1080"/>
      <c r="BC45" s="1080"/>
      <c r="BD45" s="1080"/>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16"/>
      <c r="AL46" s="1007"/>
      <c r="AM46" s="1007"/>
      <c r="AN46" s="1007"/>
      <c r="AO46" s="1007"/>
      <c r="AP46" s="1007"/>
      <c r="AQ46" s="1007"/>
      <c r="AR46" s="1007"/>
      <c r="AS46" s="1007"/>
      <c r="AT46" s="1007"/>
      <c r="AU46" s="1007"/>
      <c r="AV46" s="1007"/>
      <c r="AW46" s="1007"/>
      <c r="AX46" s="1007"/>
      <c r="AY46" s="1007"/>
      <c r="AZ46" s="1080"/>
      <c r="BA46" s="1080"/>
      <c r="BB46" s="1080"/>
      <c r="BC46" s="1080"/>
      <c r="BD46" s="1080"/>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16"/>
      <c r="AL47" s="1007"/>
      <c r="AM47" s="1007"/>
      <c r="AN47" s="1007"/>
      <c r="AO47" s="1007"/>
      <c r="AP47" s="1007"/>
      <c r="AQ47" s="1007"/>
      <c r="AR47" s="1007"/>
      <c r="AS47" s="1007"/>
      <c r="AT47" s="1007"/>
      <c r="AU47" s="1007"/>
      <c r="AV47" s="1007"/>
      <c r="AW47" s="1007"/>
      <c r="AX47" s="1007"/>
      <c r="AY47" s="1007"/>
      <c r="AZ47" s="1080"/>
      <c r="BA47" s="1080"/>
      <c r="BB47" s="1080"/>
      <c r="BC47" s="1080"/>
      <c r="BD47" s="1080"/>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16"/>
      <c r="AL48" s="1007"/>
      <c r="AM48" s="1007"/>
      <c r="AN48" s="1007"/>
      <c r="AO48" s="1007"/>
      <c r="AP48" s="1007"/>
      <c r="AQ48" s="1007"/>
      <c r="AR48" s="1007"/>
      <c r="AS48" s="1007"/>
      <c r="AT48" s="1007"/>
      <c r="AU48" s="1007"/>
      <c r="AV48" s="1007"/>
      <c r="AW48" s="1007"/>
      <c r="AX48" s="1007"/>
      <c r="AY48" s="1007"/>
      <c r="AZ48" s="1080"/>
      <c r="BA48" s="1080"/>
      <c r="BB48" s="1080"/>
      <c r="BC48" s="1080"/>
      <c r="BD48" s="1080"/>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16"/>
      <c r="AL49" s="1007"/>
      <c r="AM49" s="1007"/>
      <c r="AN49" s="1007"/>
      <c r="AO49" s="1007"/>
      <c r="AP49" s="1007"/>
      <c r="AQ49" s="1007"/>
      <c r="AR49" s="1007"/>
      <c r="AS49" s="1007"/>
      <c r="AT49" s="1007"/>
      <c r="AU49" s="1007"/>
      <c r="AV49" s="1007"/>
      <c r="AW49" s="1007"/>
      <c r="AX49" s="1007"/>
      <c r="AY49" s="1007"/>
      <c r="AZ49" s="1080"/>
      <c r="BA49" s="1080"/>
      <c r="BB49" s="1080"/>
      <c r="BC49" s="1080"/>
      <c r="BD49" s="1080"/>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8"/>
      <c r="BF62" s="1008"/>
      <c r="BG62" s="1008"/>
      <c r="BH62" s="1008"/>
      <c r="BI62" s="1009"/>
      <c r="BJ62" s="1066" t="s">
        <v>413</v>
      </c>
      <c r="BK62" s="1067"/>
      <c r="BL62" s="1067"/>
      <c r="BM62" s="1067"/>
      <c r="BN62" s="1068"/>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388</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9"/>
      <c r="AF63" s="1060">
        <f>IF(SUM(AF28:AJ62)=0,"-",SUM(AF28:AJ62))</f>
        <v>772</v>
      </c>
      <c r="AG63" s="990"/>
      <c r="AH63" s="990"/>
      <c r="AI63" s="990"/>
      <c r="AJ63" s="1061"/>
      <c r="AK63" s="1062"/>
      <c r="AL63" s="999"/>
      <c r="AM63" s="999"/>
      <c r="AN63" s="999"/>
      <c r="AO63" s="999"/>
      <c r="AP63" s="988">
        <f>IF(SUM(AP28:AT62)=0,"-",SUM(AP28:AT62))</f>
        <v>2943</v>
      </c>
      <c r="AQ63" s="988"/>
      <c r="AR63" s="988"/>
      <c r="AS63" s="988"/>
      <c r="AT63" s="988"/>
      <c r="AU63" s="988">
        <f>IF(SUM(AU28:AY62)=0,"-",SUM(AU28:AY62))</f>
        <v>1751</v>
      </c>
      <c r="AV63" s="988"/>
      <c r="AW63" s="988"/>
      <c r="AX63" s="988"/>
      <c r="AY63" s="988"/>
      <c r="AZ63" s="1053"/>
      <c r="BA63" s="1053"/>
      <c r="BB63" s="1053"/>
      <c r="BC63" s="1053"/>
      <c r="BD63" s="1053"/>
      <c r="BE63" s="1054"/>
      <c r="BF63" s="1054"/>
      <c r="BG63" s="1054"/>
      <c r="BH63" s="1054"/>
      <c r="BI63" s="1055"/>
      <c r="BJ63" s="1056" t="s">
        <v>415</v>
      </c>
      <c r="BK63" s="1057"/>
      <c r="BL63" s="1057"/>
      <c r="BM63" s="1057"/>
      <c r="BN63" s="1058"/>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419</v>
      </c>
      <c r="W66" s="1038"/>
      <c r="X66" s="1038"/>
      <c r="Y66" s="1038"/>
      <c r="Z66" s="1039"/>
      <c r="AA66" s="1037" t="s">
        <v>420</v>
      </c>
      <c r="AB66" s="1038"/>
      <c r="AC66" s="1038"/>
      <c r="AD66" s="1038"/>
      <c r="AE66" s="1039"/>
      <c r="AF66" s="1043" t="s">
        <v>421</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376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2"/>
      <c r="CH66" s="993"/>
      <c r="CI66" s="994"/>
      <c r="CJ66" s="994"/>
      <c r="CK66" s="994"/>
      <c r="CL66" s="995"/>
      <c r="CM66" s="993"/>
      <c r="CN66" s="994"/>
      <c r="CO66" s="994"/>
      <c r="CP66" s="994"/>
      <c r="CQ66" s="995"/>
      <c r="CR66" s="993"/>
      <c r="CS66" s="994"/>
      <c r="CT66" s="994"/>
      <c r="CU66" s="994"/>
      <c r="CV66" s="995"/>
      <c r="CW66" s="993"/>
      <c r="CX66" s="994"/>
      <c r="CY66" s="994"/>
      <c r="CZ66" s="994"/>
      <c r="DA66" s="995"/>
      <c r="DB66" s="993"/>
      <c r="DC66" s="994"/>
      <c r="DD66" s="994"/>
      <c r="DE66" s="994"/>
      <c r="DF66" s="995"/>
      <c r="DG66" s="993"/>
      <c r="DH66" s="994"/>
      <c r="DI66" s="994"/>
      <c r="DJ66" s="994"/>
      <c r="DK66" s="995"/>
      <c r="DL66" s="993"/>
      <c r="DM66" s="994"/>
      <c r="DN66" s="994"/>
      <c r="DO66" s="994"/>
      <c r="DP66" s="995"/>
      <c r="DQ66" s="993"/>
      <c r="DR66" s="994"/>
      <c r="DS66" s="994"/>
      <c r="DT66" s="994"/>
      <c r="DU66" s="995"/>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2"/>
      <c r="CH67" s="993"/>
      <c r="CI67" s="994"/>
      <c r="CJ67" s="994"/>
      <c r="CK67" s="994"/>
      <c r="CL67" s="995"/>
      <c r="CM67" s="993"/>
      <c r="CN67" s="994"/>
      <c r="CO67" s="994"/>
      <c r="CP67" s="994"/>
      <c r="CQ67" s="995"/>
      <c r="CR67" s="993"/>
      <c r="CS67" s="994"/>
      <c r="CT67" s="994"/>
      <c r="CU67" s="994"/>
      <c r="CV67" s="995"/>
      <c r="CW67" s="993"/>
      <c r="CX67" s="994"/>
      <c r="CY67" s="994"/>
      <c r="CZ67" s="994"/>
      <c r="DA67" s="995"/>
      <c r="DB67" s="993"/>
      <c r="DC67" s="994"/>
      <c r="DD67" s="994"/>
      <c r="DE67" s="994"/>
      <c r="DF67" s="995"/>
      <c r="DG67" s="993"/>
      <c r="DH67" s="994"/>
      <c r="DI67" s="994"/>
      <c r="DJ67" s="994"/>
      <c r="DK67" s="995"/>
      <c r="DL67" s="993"/>
      <c r="DM67" s="994"/>
      <c r="DN67" s="994"/>
      <c r="DO67" s="994"/>
      <c r="DP67" s="995"/>
      <c r="DQ67" s="993"/>
      <c r="DR67" s="994"/>
      <c r="DS67" s="994"/>
      <c r="DT67" s="994"/>
      <c r="DU67" s="995"/>
      <c r="DV67" s="981"/>
      <c r="DW67" s="982"/>
      <c r="DX67" s="982"/>
      <c r="DY67" s="982"/>
      <c r="DZ67" s="983"/>
      <c r="EA67" s="230"/>
    </row>
    <row r="68" spans="1:131" ht="26.25" customHeight="1" thickTop="1" x14ac:dyDescent="0.15">
      <c r="A68" s="236">
        <v>1</v>
      </c>
      <c r="B68" s="1021" t="s">
        <v>594</v>
      </c>
      <c r="C68" s="1022"/>
      <c r="D68" s="1022"/>
      <c r="E68" s="1022"/>
      <c r="F68" s="1022"/>
      <c r="G68" s="1022"/>
      <c r="H68" s="1022"/>
      <c r="I68" s="1022"/>
      <c r="J68" s="1022"/>
      <c r="K68" s="1022"/>
      <c r="L68" s="1022"/>
      <c r="M68" s="1022"/>
      <c r="N68" s="1022"/>
      <c r="O68" s="1022"/>
      <c r="P68" s="1023"/>
      <c r="Q68" s="1024">
        <v>2289</v>
      </c>
      <c r="R68" s="1018"/>
      <c r="S68" s="1018"/>
      <c r="T68" s="1018"/>
      <c r="U68" s="1018"/>
      <c r="V68" s="1018">
        <v>2252</v>
      </c>
      <c r="W68" s="1018"/>
      <c r="X68" s="1018"/>
      <c r="Y68" s="1018"/>
      <c r="Z68" s="1018"/>
      <c r="AA68" s="1018">
        <v>37</v>
      </c>
      <c r="AB68" s="1018"/>
      <c r="AC68" s="1018"/>
      <c r="AD68" s="1018"/>
      <c r="AE68" s="1018"/>
      <c r="AF68" s="1018">
        <v>37</v>
      </c>
      <c r="AG68" s="1018"/>
      <c r="AH68" s="1018"/>
      <c r="AI68" s="1018"/>
      <c r="AJ68" s="1018"/>
      <c r="AK68" s="1018" t="s">
        <v>530</v>
      </c>
      <c r="AL68" s="1018"/>
      <c r="AM68" s="1018"/>
      <c r="AN68" s="1018"/>
      <c r="AO68" s="1018"/>
      <c r="AP68" s="1018">
        <v>437</v>
      </c>
      <c r="AQ68" s="1018"/>
      <c r="AR68" s="1018"/>
      <c r="AS68" s="1018"/>
      <c r="AT68" s="1018"/>
      <c r="AU68" s="1018">
        <v>68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2"/>
      <c r="CH68" s="993"/>
      <c r="CI68" s="994"/>
      <c r="CJ68" s="994"/>
      <c r="CK68" s="994"/>
      <c r="CL68" s="995"/>
      <c r="CM68" s="993"/>
      <c r="CN68" s="994"/>
      <c r="CO68" s="994"/>
      <c r="CP68" s="994"/>
      <c r="CQ68" s="995"/>
      <c r="CR68" s="993"/>
      <c r="CS68" s="994"/>
      <c r="CT68" s="994"/>
      <c r="CU68" s="994"/>
      <c r="CV68" s="995"/>
      <c r="CW68" s="993"/>
      <c r="CX68" s="994"/>
      <c r="CY68" s="994"/>
      <c r="CZ68" s="994"/>
      <c r="DA68" s="995"/>
      <c r="DB68" s="993"/>
      <c r="DC68" s="994"/>
      <c r="DD68" s="994"/>
      <c r="DE68" s="994"/>
      <c r="DF68" s="995"/>
      <c r="DG68" s="993"/>
      <c r="DH68" s="994"/>
      <c r="DI68" s="994"/>
      <c r="DJ68" s="994"/>
      <c r="DK68" s="995"/>
      <c r="DL68" s="993"/>
      <c r="DM68" s="994"/>
      <c r="DN68" s="994"/>
      <c r="DO68" s="994"/>
      <c r="DP68" s="995"/>
      <c r="DQ68" s="993"/>
      <c r="DR68" s="994"/>
      <c r="DS68" s="994"/>
      <c r="DT68" s="994"/>
      <c r="DU68" s="995"/>
      <c r="DV68" s="981"/>
      <c r="DW68" s="982"/>
      <c r="DX68" s="982"/>
      <c r="DY68" s="982"/>
      <c r="DZ68" s="983"/>
      <c r="EA68" s="230"/>
    </row>
    <row r="69" spans="1:131" ht="26.25" customHeight="1" x14ac:dyDescent="0.15">
      <c r="A69" s="238">
        <v>2</v>
      </c>
      <c r="B69" s="1010" t="s">
        <v>595</v>
      </c>
      <c r="C69" s="1011"/>
      <c r="D69" s="1011"/>
      <c r="E69" s="1011"/>
      <c r="F69" s="1011"/>
      <c r="G69" s="1011"/>
      <c r="H69" s="1011"/>
      <c r="I69" s="1011"/>
      <c r="J69" s="1011"/>
      <c r="K69" s="1011"/>
      <c r="L69" s="1011"/>
      <c r="M69" s="1011"/>
      <c r="N69" s="1011"/>
      <c r="O69" s="1011"/>
      <c r="P69" s="1012"/>
      <c r="Q69" s="1013">
        <v>34</v>
      </c>
      <c r="R69" s="1007"/>
      <c r="S69" s="1007"/>
      <c r="T69" s="1007"/>
      <c r="U69" s="1007"/>
      <c r="V69" s="1007">
        <v>31</v>
      </c>
      <c r="W69" s="1007"/>
      <c r="X69" s="1007"/>
      <c r="Y69" s="1007"/>
      <c r="Z69" s="1007"/>
      <c r="AA69" s="1007">
        <v>3</v>
      </c>
      <c r="AB69" s="1007"/>
      <c r="AC69" s="1007"/>
      <c r="AD69" s="1007"/>
      <c r="AE69" s="1007"/>
      <c r="AF69" s="1007">
        <v>3</v>
      </c>
      <c r="AG69" s="1007"/>
      <c r="AH69" s="1007"/>
      <c r="AI69" s="1007"/>
      <c r="AJ69" s="1007"/>
      <c r="AK69" s="1007" t="s">
        <v>530</v>
      </c>
      <c r="AL69" s="1007"/>
      <c r="AM69" s="1007"/>
      <c r="AN69" s="1007"/>
      <c r="AO69" s="1007"/>
      <c r="AP69" s="1007" t="s">
        <v>530</v>
      </c>
      <c r="AQ69" s="1007"/>
      <c r="AR69" s="1007"/>
      <c r="AS69" s="1007"/>
      <c r="AT69" s="1007"/>
      <c r="AU69" s="1007" t="s">
        <v>530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2"/>
      <c r="CH69" s="993"/>
      <c r="CI69" s="994"/>
      <c r="CJ69" s="994"/>
      <c r="CK69" s="994"/>
      <c r="CL69" s="995"/>
      <c r="CM69" s="993"/>
      <c r="CN69" s="994"/>
      <c r="CO69" s="994"/>
      <c r="CP69" s="994"/>
      <c r="CQ69" s="995"/>
      <c r="CR69" s="993"/>
      <c r="CS69" s="994"/>
      <c r="CT69" s="994"/>
      <c r="CU69" s="994"/>
      <c r="CV69" s="995"/>
      <c r="CW69" s="993"/>
      <c r="CX69" s="994"/>
      <c r="CY69" s="994"/>
      <c r="CZ69" s="994"/>
      <c r="DA69" s="995"/>
      <c r="DB69" s="993"/>
      <c r="DC69" s="994"/>
      <c r="DD69" s="994"/>
      <c r="DE69" s="994"/>
      <c r="DF69" s="995"/>
      <c r="DG69" s="993"/>
      <c r="DH69" s="994"/>
      <c r="DI69" s="994"/>
      <c r="DJ69" s="994"/>
      <c r="DK69" s="995"/>
      <c r="DL69" s="993"/>
      <c r="DM69" s="994"/>
      <c r="DN69" s="994"/>
      <c r="DO69" s="994"/>
      <c r="DP69" s="995"/>
      <c r="DQ69" s="993"/>
      <c r="DR69" s="994"/>
      <c r="DS69" s="994"/>
      <c r="DT69" s="994"/>
      <c r="DU69" s="995"/>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2"/>
      <c r="CH70" s="993"/>
      <c r="CI70" s="994"/>
      <c r="CJ70" s="994"/>
      <c r="CK70" s="994"/>
      <c r="CL70" s="995"/>
      <c r="CM70" s="993"/>
      <c r="CN70" s="994"/>
      <c r="CO70" s="994"/>
      <c r="CP70" s="994"/>
      <c r="CQ70" s="995"/>
      <c r="CR70" s="993"/>
      <c r="CS70" s="994"/>
      <c r="CT70" s="994"/>
      <c r="CU70" s="994"/>
      <c r="CV70" s="995"/>
      <c r="CW70" s="993"/>
      <c r="CX70" s="994"/>
      <c r="CY70" s="994"/>
      <c r="CZ70" s="994"/>
      <c r="DA70" s="995"/>
      <c r="DB70" s="993"/>
      <c r="DC70" s="994"/>
      <c r="DD70" s="994"/>
      <c r="DE70" s="994"/>
      <c r="DF70" s="995"/>
      <c r="DG70" s="993"/>
      <c r="DH70" s="994"/>
      <c r="DI70" s="994"/>
      <c r="DJ70" s="994"/>
      <c r="DK70" s="995"/>
      <c r="DL70" s="993"/>
      <c r="DM70" s="994"/>
      <c r="DN70" s="994"/>
      <c r="DO70" s="994"/>
      <c r="DP70" s="995"/>
      <c r="DQ70" s="993"/>
      <c r="DR70" s="994"/>
      <c r="DS70" s="994"/>
      <c r="DT70" s="994"/>
      <c r="DU70" s="995"/>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2"/>
      <c r="CH71" s="993"/>
      <c r="CI71" s="994"/>
      <c r="CJ71" s="994"/>
      <c r="CK71" s="994"/>
      <c r="CL71" s="995"/>
      <c r="CM71" s="993"/>
      <c r="CN71" s="994"/>
      <c r="CO71" s="994"/>
      <c r="CP71" s="994"/>
      <c r="CQ71" s="995"/>
      <c r="CR71" s="993"/>
      <c r="CS71" s="994"/>
      <c r="CT71" s="994"/>
      <c r="CU71" s="994"/>
      <c r="CV71" s="995"/>
      <c r="CW71" s="993"/>
      <c r="CX71" s="994"/>
      <c r="CY71" s="994"/>
      <c r="CZ71" s="994"/>
      <c r="DA71" s="995"/>
      <c r="DB71" s="993"/>
      <c r="DC71" s="994"/>
      <c r="DD71" s="994"/>
      <c r="DE71" s="994"/>
      <c r="DF71" s="995"/>
      <c r="DG71" s="993"/>
      <c r="DH71" s="994"/>
      <c r="DI71" s="994"/>
      <c r="DJ71" s="994"/>
      <c r="DK71" s="995"/>
      <c r="DL71" s="993"/>
      <c r="DM71" s="994"/>
      <c r="DN71" s="994"/>
      <c r="DO71" s="994"/>
      <c r="DP71" s="995"/>
      <c r="DQ71" s="993"/>
      <c r="DR71" s="994"/>
      <c r="DS71" s="994"/>
      <c r="DT71" s="994"/>
      <c r="DU71" s="995"/>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2"/>
      <c r="CH72" s="993"/>
      <c r="CI72" s="994"/>
      <c r="CJ72" s="994"/>
      <c r="CK72" s="994"/>
      <c r="CL72" s="995"/>
      <c r="CM72" s="993"/>
      <c r="CN72" s="994"/>
      <c r="CO72" s="994"/>
      <c r="CP72" s="994"/>
      <c r="CQ72" s="995"/>
      <c r="CR72" s="993"/>
      <c r="CS72" s="994"/>
      <c r="CT72" s="994"/>
      <c r="CU72" s="994"/>
      <c r="CV72" s="995"/>
      <c r="CW72" s="993"/>
      <c r="CX72" s="994"/>
      <c r="CY72" s="994"/>
      <c r="CZ72" s="994"/>
      <c r="DA72" s="995"/>
      <c r="DB72" s="993"/>
      <c r="DC72" s="994"/>
      <c r="DD72" s="994"/>
      <c r="DE72" s="994"/>
      <c r="DF72" s="995"/>
      <c r="DG72" s="993"/>
      <c r="DH72" s="994"/>
      <c r="DI72" s="994"/>
      <c r="DJ72" s="994"/>
      <c r="DK72" s="995"/>
      <c r="DL72" s="993"/>
      <c r="DM72" s="994"/>
      <c r="DN72" s="994"/>
      <c r="DO72" s="994"/>
      <c r="DP72" s="995"/>
      <c r="DQ72" s="993"/>
      <c r="DR72" s="994"/>
      <c r="DS72" s="994"/>
      <c r="DT72" s="994"/>
      <c r="DU72" s="995"/>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2"/>
      <c r="CH73" s="993"/>
      <c r="CI73" s="994"/>
      <c r="CJ73" s="994"/>
      <c r="CK73" s="994"/>
      <c r="CL73" s="995"/>
      <c r="CM73" s="993"/>
      <c r="CN73" s="994"/>
      <c r="CO73" s="994"/>
      <c r="CP73" s="994"/>
      <c r="CQ73" s="995"/>
      <c r="CR73" s="993"/>
      <c r="CS73" s="994"/>
      <c r="CT73" s="994"/>
      <c r="CU73" s="994"/>
      <c r="CV73" s="995"/>
      <c r="CW73" s="993"/>
      <c r="CX73" s="994"/>
      <c r="CY73" s="994"/>
      <c r="CZ73" s="994"/>
      <c r="DA73" s="995"/>
      <c r="DB73" s="993"/>
      <c r="DC73" s="994"/>
      <c r="DD73" s="994"/>
      <c r="DE73" s="994"/>
      <c r="DF73" s="995"/>
      <c r="DG73" s="993"/>
      <c r="DH73" s="994"/>
      <c r="DI73" s="994"/>
      <c r="DJ73" s="994"/>
      <c r="DK73" s="995"/>
      <c r="DL73" s="993"/>
      <c r="DM73" s="994"/>
      <c r="DN73" s="994"/>
      <c r="DO73" s="994"/>
      <c r="DP73" s="995"/>
      <c r="DQ73" s="993"/>
      <c r="DR73" s="994"/>
      <c r="DS73" s="994"/>
      <c r="DT73" s="994"/>
      <c r="DU73" s="995"/>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2"/>
      <c r="CH74" s="993"/>
      <c r="CI74" s="994"/>
      <c r="CJ74" s="994"/>
      <c r="CK74" s="994"/>
      <c r="CL74" s="995"/>
      <c r="CM74" s="993"/>
      <c r="CN74" s="994"/>
      <c r="CO74" s="994"/>
      <c r="CP74" s="994"/>
      <c r="CQ74" s="995"/>
      <c r="CR74" s="993"/>
      <c r="CS74" s="994"/>
      <c r="CT74" s="994"/>
      <c r="CU74" s="994"/>
      <c r="CV74" s="995"/>
      <c r="CW74" s="993"/>
      <c r="CX74" s="994"/>
      <c r="CY74" s="994"/>
      <c r="CZ74" s="994"/>
      <c r="DA74" s="995"/>
      <c r="DB74" s="993"/>
      <c r="DC74" s="994"/>
      <c r="DD74" s="994"/>
      <c r="DE74" s="994"/>
      <c r="DF74" s="995"/>
      <c r="DG74" s="993"/>
      <c r="DH74" s="994"/>
      <c r="DI74" s="994"/>
      <c r="DJ74" s="994"/>
      <c r="DK74" s="995"/>
      <c r="DL74" s="993"/>
      <c r="DM74" s="994"/>
      <c r="DN74" s="994"/>
      <c r="DO74" s="994"/>
      <c r="DP74" s="995"/>
      <c r="DQ74" s="993"/>
      <c r="DR74" s="994"/>
      <c r="DS74" s="994"/>
      <c r="DT74" s="994"/>
      <c r="DU74" s="995"/>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2"/>
      <c r="CH75" s="993"/>
      <c r="CI75" s="994"/>
      <c r="CJ75" s="994"/>
      <c r="CK75" s="994"/>
      <c r="CL75" s="995"/>
      <c r="CM75" s="993"/>
      <c r="CN75" s="994"/>
      <c r="CO75" s="994"/>
      <c r="CP75" s="994"/>
      <c r="CQ75" s="995"/>
      <c r="CR75" s="993"/>
      <c r="CS75" s="994"/>
      <c r="CT75" s="994"/>
      <c r="CU75" s="994"/>
      <c r="CV75" s="995"/>
      <c r="CW75" s="993"/>
      <c r="CX75" s="994"/>
      <c r="CY75" s="994"/>
      <c r="CZ75" s="994"/>
      <c r="DA75" s="995"/>
      <c r="DB75" s="993"/>
      <c r="DC75" s="994"/>
      <c r="DD75" s="994"/>
      <c r="DE75" s="994"/>
      <c r="DF75" s="995"/>
      <c r="DG75" s="993"/>
      <c r="DH75" s="994"/>
      <c r="DI75" s="994"/>
      <c r="DJ75" s="994"/>
      <c r="DK75" s="995"/>
      <c r="DL75" s="993"/>
      <c r="DM75" s="994"/>
      <c r="DN75" s="994"/>
      <c r="DO75" s="994"/>
      <c r="DP75" s="995"/>
      <c r="DQ75" s="993"/>
      <c r="DR75" s="994"/>
      <c r="DS75" s="994"/>
      <c r="DT75" s="994"/>
      <c r="DU75" s="995"/>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2"/>
      <c r="CH76" s="993"/>
      <c r="CI76" s="994"/>
      <c r="CJ76" s="994"/>
      <c r="CK76" s="994"/>
      <c r="CL76" s="995"/>
      <c r="CM76" s="993"/>
      <c r="CN76" s="994"/>
      <c r="CO76" s="994"/>
      <c r="CP76" s="994"/>
      <c r="CQ76" s="995"/>
      <c r="CR76" s="993"/>
      <c r="CS76" s="994"/>
      <c r="CT76" s="994"/>
      <c r="CU76" s="994"/>
      <c r="CV76" s="995"/>
      <c r="CW76" s="993"/>
      <c r="CX76" s="994"/>
      <c r="CY76" s="994"/>
      <c r="CZ76" s="994"/>
      <c r="DA76" s="995"/>
      <c r="DB76" s="993"/>
      <c r="DC76" s="994"/>
      <c r="DD76" s="994"/>
      <c r="DE76" s="994"/>
      <c r="DF76" s="995"/>
      <c r="DG76" s="993"/>
      <c r="DH76" s="994"/>
      <c r="DI76" s="994"/>
      <c r="DJ76" s="994"/>
      <c r="DK76" s="995"/>
      <c r="DL76" s="993"/>
      <c r="DM76" s="994"/>
      <c r="DN76" s="994"/>
      <c r="DO76" s="994"/>
      <c r="DP76" s="995"/>
      <c r="DQ76" s="993"/>
      <c r="DR76" s="994"/>
      <c r="DS76" s="994"/>
      <c r="DT76" s="994"/>
      <c r="DU76" s="995"/>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2"/>
      <c r="CH77" s="993"/>
      <c r="CI77" s="994"/>
      <c r="CJ77" s="994"/>
      <c r="CK77" s="994"/>
      <c r="CL77" s="995"/>
      <c r="CM77" s="993"/>
      <c r="CN77" s="994"/>
      <c r="CO77" s="994"/>
      <c r="CP77" s="994"/>
      <c r="CQ77" s="995"/>
      <c r="CR77" s="993"/>
      <c r="CS77" s="994"/>
      <c r="CT77" s="994"/>
      <c r="CU77" s="994"/>
      <c r="CV77" s="995"/>
      <c r="CW77" s="993"/>
      <c r="CX77" s="994"/>
      <c r="CY77" s="994"/>
      <c r="CZ77" s="994"/>
      <c r="DA77" s="995"/>
      <c r="DB77" s="993"/>
      <c r="DC77" s="994"/>
      <c r="DD77" s="994"/>
      <c r="DE77" s="994"/>
      <c r="DF77" s="995"/>
      <c r="DG77" s="993"/>
      <c r="DH77" s="994"/>
      <c r="DI77" s="994"/>
      <c r="DJ77" s="994"/>
      <c r="DK77" s="995"/>
      <c r="DL77" s="993"/>
      <c r="DM77" s="994"/>
      <c r="DN77" s="994"/>
      <c r="DO77" s="994"/>
      <c r="DP77" s="995"/>
      <c r="DQ77" s="993"/>
      <c r="DR77" s="994"/>
      <c r="DS77" s="994"/>
      <c r="DT77" s="994"/>
      <c r="DU77" s="995"/>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2"/>
      <c r="CH78" s="993"/>
      <c r="CI78" s="994"/>
      <c r="CJ78" s="994"/>
      <c r="CK78" s="994"/>
      <c r="CL78" s="995"/>
      <c r="CM78" s="993"/>
      <c r="CN78" s="994"/>
      <c r="CO78" s="994"/>
      <c r="CP78" s="994"/>
      <c r="CQ78" s="995"/>
      <c r="CR78" s="993"/>
      <c r="CS78" s="994"/>
      <c r="CT78" s="994"/>
      <c r="CU78" s="994"/>
      <c r="CV78" s="995"/>
      <c r="CW78" s="993"/>
      <c r="CX78" s="994"/>
      <c r="CY78" s="994"/>
      <c r="CZ78" s="994"/>
      <c r="DA78" s="995"/>
      <c r="DB78" s="993"/>
      <c r="DC78" s="994"/>
      <c r="DD78" s="994"/>
      <c r="DE78" s="994"/>
      <c r="DF78" s="995"/>
      <c r="DG78" s="993"/>
      <c r="DH78" s="994"/>
      <c r="DI78" s="994"/>
      <c r="DJ78" s="994"/>
      <c r="DK78" s="995"/>
      <c r="DL78" s="993"/>
      <c r="DM78" s="994"/>
      <c r="DN78" s="994"/>
      <c r="DO78" s="994"/>
      <c r="DP78" s="995"/>
      <c r="DQ78" s="993"/>
      <c r="DR78" s="994"/>
      <c r="DS78" s="994"/>
      <c r="DT78" s="994"/>
      <c r="DU78" s="995"/>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2"/>
      <c r="CH79" s="993"/>
      <c r="CI79" s="994"/>
      <c r="CJ79" s="994"/>
      <c r="CK79" s="994"/>
      <c r="CL79" s="995"/>
      <c r="CM79" s="993"/>
      <c r="CN79" s="994"/>
      <c r="CO79" s="994"/>
      <c r="CP79" s="994"/>
      <c r="CQ79" s="995"/>
      <c r="CR79" s="993"/>
      <c r="CS79" s="994"/>
      <c r="CT79" s="994"/>
      <c r="CU79" s="994"/>
      <c r="CV79" s="995"/>
      <c r="CW79" s="993"/>
      <c r="CX79" s="994"/>
      <c r="CY79" s="994"/>
      <c r="CZ79" s="994"/>
      <c r="DA79" s="995"/>
      <c r="DB79" s="993"/>
      <c r="DC79" s="994"/>
      <c r="DD79" s="994"/>
      <c r="DE79" s="994"/>
      <c r="DF79" s="995"/>
      <c r="DG79" s="993"/>
      <c r="DH79" s="994"/>
      <c r="DI79" s="994"/>
      <c r="DJ79" s="994"/>
      <c r="DK79" s="995"/>
      <c r="DL79" s="993"/>
      <c r="DM79" s="994"/>
      <c r="DN79" s="994"/>
      <c r="DO79" s="994"/>
      <c r="DP79" s="995"/>
      <c r="DQ79" s="993"/>
      <c r="DR79" s="994"/>
      <c r="DS79" s="994"/>
      <c r="DT79" s="994"/>
      <c r="DU79" s="995"/>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2"/>
      <c r="CH80" s="993"/>
      <c r="CI80" s="994"/>
      <c r="CJ80" s="994"/>
      <c r="CK80" s="994"/>
      <c r="CL80" s="995"/>
      <c r="CM80" s="993"/>
      <c r="CN80" s="994"/>
      <c r="CO80" s="994"/>
      <c r="CP80" s="994"/>
      <c r="CQ80" s="995"/>
      <c r="CR80" s="993"/>
      <c r="CS80" s="994"/>
      <c r="CT80" s="994"/>
      <c r="CU80" s="994"/>
      <c r="CV80" s="995"/>
      <c r="CW80" s="993"/>
      <c r="CX80" s="994"/>
      <c r="CY80" s="994"/>
      <c r="CZ80" s="994"/>
      <c r="DA80" s="995"/>
      <c r="DB80" s="993"/>
      <c r="DC80" s="994"/>
      <c r="DD80" s="994"/>
      <c r="DE80" s="994"/>
      <c r="DF80" s="995"/>
      <c r="DG80" s="993"/>
      <c r="DH80" s="994"/>
      <c r="DI80" s="994"/>
      <c r="DJ80" s="994"/>
      <c r="DK80" s="995"/>
      <c r="DL80" s="993"/>
      <c r="DM80" s="994"/>
      <c r="DN80" s="994"/>
      <c r="DO80" s="994"/>
      <c r="DP80" s="995"/>
      <c r="DQ80" s="993"/>
      <c r="DR80" s="994"/>
      <c r="DS80" s="994"/>
      <c r="DT80" s="994"/>
      <c r="DU80" s="995"/>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2"/>
      <c r="CH81" s="993"/>
      <c r="CI81" s="994"/>
      <c r="CJ81" s="994"/>
      <c r="CK81" s="994"/>
      <c r="CL81" s="995"/>
      <c r="CM81" s="993"/>
      <c r="CN81" s="994"/>
      <c r="CO81" s="994"/>
      <c r="CP81" s="994"/>
      <c r="CQ81" s="995"/>
      <c r="CR81" s="993"/>
      <c r="CS81" s="994"/>
      <c r="CT81" s="994"/>
      <c r="CU81" s="994"/>
      <c r="CV81" s="995"/>
      <c r="CW81" s="993"/>
      <c r="CX81" s="994"/>
      <c r="CY81" s="994"/>
      <c r="CZ81" s="994"/>
      <c r="DA81" s="995"/>
      <c r="DB81" s="993"/>
      <c r="DC81" s="994"/>
      <c r="DD81" s="994"/>
      <c r="DE81" s="994"/>
      <c r="DF81" s="995"/>
      <c r="DG81" s="993"/>
      <c r="DH81" s="994"/>
      <c r="DI81" s="994"/>
      <c r="DJ81" s="994"/>
      <c r="DK81" s="995"/>
      <c r="DL81" s="993"/>
      <c r="DM81" s="994"/>
      <c r="DN81" s="994"/>
      <c r="DO81" s="994"/>
      <c r="DP81" s="995"/>
      <c r="DQ81" s="993"/>
      <c r="DR81" s="994"/>
      <c r="DS81" s="994"/>
      <c r="DT81" s="994"/>
      <c r="DU81" s="995"/>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2"/>
      <c r="CH82" s="993"/>
      <c r="CI82" s="994"/>
      <c r="CJ82" s="994"/>
      <c r="CK82" s="994"/>
      <c r="CL82" s="995"/>
      <c r="CM82" s="993"/>
      <c r="CN82" s="994"/>
      <c r="CO82" s="994"/>
      <c r="CP82" s="994"/>
      <c r="CQ82" s="995"/>
      <c r="CR82" s="993"/>
      <c r="CS82" s="994"/>
      <c r="CT82" s="994"/>
      <c r="CU82" s="994"/>
      <c r="CV82" s="995"/>
      <c r="CW82" s="993"/>
      <c r="CX82" s="994"/>
      <c r="CY82" s="994"/>
      <c r="CZ82" s="994"/>
      <c r="DA82" s="995"/>
      <c r="DB82" s="993"/>
      <c r="DC82" s="994"/>
      <c r="DD82" s="994"/>
      <c r="DE82" s="994"/>
      <c r="DF82" s="995"/>
      <c r="DG82" s="993"/>
      <c r="DH82" s="994"/>
      <c r="DI82" s="994"/>
      <c r="DJ82" s="994"/>
      <c r="DK82" s="995"/>
      <c r="DL82" s="993"/>
      <c r="DM82" s="994"/>
      <c r="DN82" s="994"/>
      <c r="DO82" s="994"/>
      <c r="DP82" s="995"/>
      <c r="DQ82" s="993"/>
      <c r="DR82" s="994"/>
      <c r="DS82" s="994"/>
      <c r="DT82" s="994"/>
      <c r="DU82" s="995"/>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2"/>
      <c r="CH83" s="993"/>
      <c r="CI83" s="994"/>
      <c r="CJ83" s="994"/>
      <c r="CK83" s="994"/>
      <c r="CL83" s="995"/>
      <c r="CM83" s="993"/>
      <c r="CN83" s="994"/>
      <c r="CO83" s="994"/>
      <c r="CP83" s="994"/>
      <c r="CQ83" s="995"/>
      <c r="CR83" s="993"/>
      <c r="CS83" s="994"/>
      <c r="CT83" s="994"/>
      <c r="CU83" s="994"/>
      <c r="CV83" s="995"/>
      <c r="CW83" s="993"/>
      <c r="CX83" s="994"/>
      <c r="CY83" s="994"/>
      <c r="CZ83" s="994"/>
      <c r="DA83" s="995"/>
      <c r="DB83" s="993"/>
      <c r="DC83" s="994"/>
      <c r="DD83" s="994"/>
      <c r="DE83" s="994"/>
      <c r="DF83" s="995"/>
      <c r="DG83" s="993"/>
      <c r="DH83" s="994"/>
      <c r="DI83" s="994"/>
      <c r="DJ83" s="994"/>
      <c r="DK83" s="995"/>
      <c r="DL83" s="993"/>
      <c r="DM83" s="994"/>
      <c r="DN83" s="994"/>
      <c r="DO83" s="994"/>
      <c r="DP83" s="995"/>
      <c r="DQ83" s="993"/>
      <c r="DR83" s="994"/>
      <c r="DS83" s="994"/>
      <c r="DT83" s="994"/>
      <c r="DU83" s="995"/>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2"/>
      <c r="CH84" s="993"/>
      <c r="CI84" s="994"/>
      <c r="CJ84" s="994"/>
      <c r="CK84" s="994"/>
      <c r="CL84" s="995"/>
      <c r="CM84" s="993"/>
      <c r="CN84" s="994"/>
      <c r="CO84" s="994"/>
      <c r="CP84" s="994"/>
      <c r="CQ84" s="995"/>
      <c r="CR84" s="993"/>
      <c r="CS84" s="994"/>
      <c r="CT84" s="994"/>
      <c r="CU84" s="994"/>
      <c r="CV84" s="995"/>
      <c r="CW84" s="993"/>
      <c r="CX84" s="994"/>
      <c r="CY84" s="994"/>
      <c r="CZ84" s="994"/>
      <c r="DA84" s="995"/>
      <c r="DB84" s="993"/>
      <c r="DC84" s="994"/>
      <c r="DD84" s="994"/>
      <c r="DE84" s="994"/>
      <c r="DF84" s="995"/>
      <c r="DG84" s="993"/>
      <c r="DH84" s="994"/>
      <c r="DI84" s="994"/>
      <c r="DJ84" s="994"/>
      <c r="DK84" s="995"/>
      <c r="DL84" s="993"/>
      <c r="DM84" s="994"/>
      <c r="DN84" s="994"/>
      <c r="DO84" s="994"/>
      <c r="DP84" s="995"/>
      <c r="DQ84" s="993"/>
      <c r="DR84" s="994"/>
      <c r="DS84" s="994"/>
      <c r="DT84" s="994"/>
      <c r="DU84" s="995"/>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2"/>
      <c r="CH85" s="993"/>
      <c r="CI85" s="994"/>
      <c r="CJ85" s="994"/>
      <c r="CK85" s="994"/>
      <c r="CL85" s="995"/>
      <c r="CM85" s="993"/>
      <c r="CN85" s="994"/>
      <c r="CO85" s="994"/>
      <c r="CP85" s="994"/>
      <c r="CQ85" s="995"/>
      <c r="CR85" s="993"/>
      <c r="CS85" s="994"/>
      <c r="CT85" s="994"/>
      <c r="CU85" s="994"/>
      <c r="CV85" s="995"/>
      <c r="CW85" s="993"/>
      <c r="CX85" s="994"/>
      <c r="CY85" s="994"/>
      <c r="CZ85" s="994"/>
      <c r="DA85" s="995"/>
      <c r="DB85" s="993"/>
      <c r="DC85" s="994"/>
      <c r="DD85" s="994"/>
      <c r="DE85" s="994"/>
      <c r="DF85" s="995"/>
      <c r="DG85" s="993"/>
      <c r="DH85" s="994"/>
      <c r="DI85" s="994"/>
      <c r="DJ85" s="994"/>
      <c r="DK85" s="995"/>
      <c r="DL85" s="993"/>
      <c r="DM85" s="994"/>
      <c r="DN85" s="994"/>
      <c r="DO85" s="994"/>
      <c r="DP85" s="995"/>
      <c r="DQ85" s="993"/>
      <c r="DR85" s="994"/>
      <c r="DS85" s="994"/>
      <c r="DT85" s="994"/>
      <c r="DU85" s="995"/>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2"/>
      <c r="CH86" s="993"/>
      <c r="CI86" s="994"/>
      <c r="CJ86" s="994"/>
      <c r="CK86" s="994"/>
      <c r="CL86" s="995"/>
      <c r="CM86" s="993"/>
      <c r="CN86" s="994"/>
      <c r="CO86" s="994"/>
      <c r="CP86" s="994"/>
      <c r="CQ86" s="995"/>
      <c r="CR86" s="993"/>
      <c r="CS86" s="994"/>
      <c r="CT86" s="994"/>
      <c r="CU86" s="994"/>
      <c r="CV86" s="995"/>
      <c r="CW86" s="993"/>
      <c r="CX86" s="994"/>
      <c r="CY86" s="994"/>
      <c r="CZ86" s="994"/>
      <c r="DA86" s="995"/>
      <c r="DB86" s="993"/>
      <c r="DC86" s="994"/>
      <c r="DD86" s="994"/>
      <c r="DE86" s="994"/>
      <c r="DF86" s="995"/>
      <c r="DG86" s="993"/>
      <c r="DH86" s="994"/>
      <c r="DI86" s="994"/>
      <c r="DJ86" s="994"/>
      <c r="DK86" s="995"/>
      <c r="DL86" s="993"/>
      <c r="DM86" s="994"/>
      <c r="DN86" s="994"/>
      <c r="DO86" s="994"/>
      <c r="DP86" s="995"/>
      <c r="DQ86" s="993"/>
      <c r="DR86" s="994"/>
      <c r="DS86" s="994"/>
      <c r="DT86" s="994"/>
      <c r="DU86" s="995"/>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2"/>
      <c r="CH87" s="993"/>
      <c r="CI87" s="994"/>
      <c r="CJ87" s="994"/>
      <c r="CK87" s="994"/>
      <c r="CL87" s="995"/>
      <c r="CM87" s="993"/>
      <c r="CN87" s="994"/>
      <c r="CO87" s="994"/>
      <c r="CP87" s="994"/>
      <c r="CQ87" s="995"/>
      <c r="CR87" s="993"/>
      <c r="CS87" s="994"/>
      <c r="CT87" s="994"/>
      <c r="CU87" s="994"/>
      <c r="CV87" s="995"/>
      <c r="CW87" s="993"/>
      <c r="CX87" s="994"/>
      <c r="CY87" s="994"/>
      <c r="CZ87" s="994"/>
      <c r="DA87" s="995"/>
      <c r="DB87" s="993"/>
      <c r="DC87" s="994"/>
      <c r="DD87" s="994"/>
      <c r="DE87" s="994"/>
      <c r="DF87" s="995"/>
      <c r="DG87" s="993"/>
      <c r="DH87" s="994"/>
      <c r="DI87" s="994"/>
      <c r="DJ87" s="994"/>
      <c r="DK87" s="995"/>
      <c r="DL87" s="993"/>
      <c r="DM87" s="994"/>
      <c r="DN87" s="994"/>
      <c r="DO87" s="994"/>
      <c r="DP87" s="995"/>
      <c r="DQ87" s="993"/>
      <c r="DR87" s="994"/>
      <c r="DS87" s="994"/>
      <c r="DT87" s="994"/>
      <c r="DU87" s="995"/>
      <c r="DV87" s="981"/>
      <c r="DW87" s="982"/>
      <c r="DX87" s="982"/>
      <c r="DY87" s="982"/>
      <c r="DZ87" s="983"/>
      <c r="EA87" s="230"/>
    </row>
    <row r="88" spans="1:131" ht="26.25" customHeight="1" thickBot="1" x14ac:dyDescent="0.2">
      <c r="A88" s="240" t="s">
        <v>388</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88">
        <f>IF(SUM(AF68:AJ87)=0,"-",SUM(AF68:AJ87))</f>
        <v>40</v>
      </c>
      <c r="AG88" s="988"/>
      <c r="AH88" s="988"/>
      <c r="AI88" s="988"/>
      <c r="AJ88" s="988"/>
      <c r="AK88" s="999"/>
      <c r="AL88" s="999"/>
      <c r="AM88" s="999"/>
      <c r="AN88" s="999"/>
      <c r="AO88" s="999"/>
      <c r="AP88" s="988">
        <f>IF(SUM(AP68:AT87)=0,"-",SUM(AP68:AT87))</f>
        <v>437</v>
      </c>
      <c r="AQ88" s="988"/>
      <c r="AR88" s="988"/>
      <c r="AS88" s="988"/>
      <c r="AT88" s="988"/>
      <c r="AU88" s="988">
        <f>IF(SUM(AU68:AY87)=0,"-",SUM(AU68:AY87))</f>
        <v>68</v>
      </c>
      <c r="AV88" s="988"/>
      <c r="AW88" s="988"/>
      <c r="AX88" s="988"/>
      <c r="AY88" s="988"/>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2"/>
      <c r="CH88" s="993"/>
      <c r="CI88" s="994"/>
      <c r="CJ88" s="994"/>
      <c r="CK88" s="994"/>
      <c r="CL88" s="995"/>
      <c r="CM88" s="993"/>
      <c r="CN88" s="994"/>
      <c r="CO88" s="994"/>
      <c r="CP88" s="994"/>
      <c r="CQ88" s="995"/>
      <c r="CR88" s="993"/>
      <c r="CS88" s="994"/>
      <c r="CT88" s="994"/>
      <c r="CU88" s="994"/>
      <c r="CV88" s="995"/>
      <c r="CW88" s="993"/>
      <c r="CX88" s="994"/>
      <c r="CY88" s="994"/>
      <c r="CZ88" s="994"/>
      <c r="DA88" s="995"/>
      <c r="DB88" s="993"/>
      <c r="DC88" s="994"/>
      <c r="DD88" s="994"/>
      <c r="DE88" s="994"/>
      <c r="DF88" s="995"/>
      <c r="DG88" s="993"/>
      <c r="DH88" s="994"/>
      <c r="DI88" s="994"/>
      <c r="DJ88" s="994"/>
      <c r="DK88" s="995"/>
      <c r="DL88" s="993"/>
      <c r="DM88" s="994"/>
      <c r="DN88" s="994"/>
      <c r="DO88" s="994"/>
      <c r="DP88" s="995"/>
      <c r="DQ88" s="993"/>
      <c r="DR88" s="994"/>
      <c r="DS88" s="994"/>
      <c r="DT88" s="994"/>
      <c r="DU88" s="995"/>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2"/>
      <c r="CH89" s="993"/>
      <c r="CI89" s="994"/>
      <c r="CJ89" s="994"/>
      <c r="CK89" s="994"/>
      <c r="CL89" s="995"/>
      <c r="CM89" s="993"/>
      <c r="CN89" s="994"/>
      <c r="CO89" s="994"/>
      <c r="CP89" s="994"/>
      <c r="CQ89" s="995"/>
      <c r="CR89" s="993"/>
      <c r="CS89" s="994"/>
      <c r="CT89" s="994"/>
      <c r="CU89" s="994"/>
      <c r="CV89" s="995"/>
      <c r="CW89" s="993"/>
      <c r="CX89" s="994"/>
      <c r="CY89" s="994"/>
      <c r="CZ89" s="994"/>
      <c r="DA89" s="995"/>
      <c r="DB89" s="993"/>
      <c r="DC89" s="994"/>
      <c r="DD89" s="994"/>
      <c r="DE89" s="994"/>
      <c r="DF89" s="995"/>
      <c r="DG89" s="993"/>
      <c r="DH89" s="994"/>
      <c r="DI89" s="994"/>
      <c r="DJ89" s="994"/>
      <c r="DK89" s="995"/>
      <c r="DL89" s="993"/>
      <c r="DM89" s="994"/>
      <c r="DN89" s="994"/>
      <c r="DO89" s="994"/>
      <c r="DP89" s="995"/>
      <c r="DQ89" s="993"/>
      <c r="DR89" s="994"/>
      <c r="DS89" s="994"/>
      <c r="DT89" s="994"/>
      <c r="DU89" s="995"/>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2"/>
      <c r="CH90" s="993"/>
      <c r="CI90" s="994"/>
      <c r="CJ90" s="994"/>
      <c r="CK90" s="994"/>
      <c r="CL90" s="995"/>
      <c r="CM90" s="993"/>
      <c r="CN90" s="994"/>
      <c r="CO90" s="994"/>
      <c r="CP90" s="994"/>
      <c r="CQ90" s="995"/>
      <c r="CR90" s="993"/>
      <c r="CS90" s="994"/>
      <c r="CT90" s="994"/>
      <c r="CU90" s="994"/>
      <c r="CV90" s="995"/>
      <c r="CW90" s="993"/>
      <c r="CX90" s="994"/>
      <c r="CY90" s="994"/>
      <c r="CZ90" s="994"/>
      <c r="DA90" s="995"/>
      <c r="DB90" s="993"/>
      <c r="DC90" s="994"/>
      <c r="DD90" s="994"/>
      <c r="DE90" s="994"/>
      <c r="DF90" s="995"/>
      <c r="DG90" s="993"/>
      <c r="DH90" s="994"/>
      <c r="DI90" s="994"/>
      <c r="DJ90" s="994"/>
      <c r="DK90" s="995"/>
      <c r="DL90" s="993"/>
      <c r="DM90" s="994"/>
      <c r="DN90" s="994"/>
      <c r="DO90" s="994"/>
      <c r="DP90" s="995"/>
      <c r="DQ90" s="993"/>
      <c r="DR90" s="994"/>
      <c r="DS90" s="994"/>
      <c r="DT90" s="994"/>
      <c r="DU90" s="995"/>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2"/>
      <c r="CH91" s="993"/>
      <c r="CI91" s="994"/>
      <c r="CJ91" s="994"/>
      <c r="CK91" s="994"/>
      <c r="CL91" s="995"/>
      <c r="CM91" s="993"/>
      <c r="CN91" s="994"/>
      <c r="CO91" s="994"/>
      <c r="CP91" s="994"/>
      <c r="CQ91" s="995"/>
      <c r="CR91" s="993"/>
      <c r="CS91" s="994"/>
      <c r="CT91" s="994"/>
      <c r="CU91" s="994"/>
      <c r="CV91" s="995"/>
      <c r="CW91" s="993"/>
      <c r="CX91" s="994"/>
      <c r="CY91" s="994"/>
      <c r="CZ91" s="994"/>
      <c r="DA91" s="995"/>
      <c r="DB91" s="993"/>
      <c r="DC91" s="994"/>
      <c r="DD91" s="994"/>
      <c r="DE91" s="994"/>
      <c r="DF91" s="995"/>
      <c r="DG91" s="993"/>
      <c r="DH91" s="994"/>
      <c r="DI91" s="994"/>
      <c r="DJ91" s="994"/>
      <c r="DK91" s="995"/>
      <c r="DL91" s="993"/>
      <c r="DM91" s="994"/>
      <c r="DN91" s="994"/>
      <c r="DO91" s="994"/>
      <c r="DP91" s="995"/>
      <c r="DQ91" s="993"/>
      <c r="DR91" s="994"/>
      <c r="DS91" s="994"/>
      <c r="DT91" s="994"/>
      <c r="DU91" s="995"/>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2"/>
      <c r="CH92" s="993"/>
      <c r="CI92" s="994"/>
      <c r="CJ92" s="994"/>
      <c r="CK92" s="994"/>
      <c r="CL92" s="995"/>
      <c r="CM92" s="993"/>
      <c r="CN92" s="994"/>
      <c r="CO92" s="994"/>
      <c r="CP92" s="994"/>
      <c r="CQ92" s="995"/>
      <c r="CR92" s="993"/>
      <c r="CS92" s="994"/>
      <c r="CT92" s="994"/>
      <c r="CU92" s="994"/>
      <c r="CV92" s="995"/>
      <c r="CW92" s="993"/>
      <c r="CX92" s="994"/>
      <c r="CY92" s="994"/>
      <c r="CZ92" s="994"/>
      <c r="DA92" s="995"/>
      <c r="DB92" s="993"/>
      <c r="DC92" s="994"/>
      <c r="DD92" s="994"/>
      <c r="DE92" s="994"/>
      <c r="DF92" s="995"/>
      <c r="DG92" s="993"/>
      <c r="DH92" s="994"/>
      <c r="DI92" s="994"/>
      <c r="DJ92" s="994"/>
      <c r="DK92" s="995"/>
      <c r="DL92" s="993"/>
      <c r="DM92" s="994"/>
      <c r="DN92" s="994"/>
      <c r="DO92" s="994"/>
      <c r="DP92" s="995"/>
      <c r="DQ92" s="993"/>
      <c r="DR92" s="994"/>
      <c r="DS92" s="994"/>
      <c r="DT92" s="994"/>
      <c r="DU92" s="995"/>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2"/>
      <c r="CH93" s="993"/>
      <c r="CI93" s="994"/>
      <c r="CJ93" s="994"/>
      <c r="CK93" s="994"/>
      <c r="CL93" s="995"/>
      <c r="CM93" s="993"/>
      <c r="CN93" s="994"/>
      <c r="CO93" s="994"/>
      <c r="CP93" s="994"/>
      <c r="CQ93" s="995"/>
      <c r="CR93" s="993"/>
      <c r="CS93" s="994"/>
      <c r="CT93" s="994"/>
      <c r="CU93" s="994"/>
      <c r="CV93" s="995"/>
      <c r="CW93" s="993"/>
      <c r="CX93" s="994"/>
      <c r="CY93" s="994"/>
      <c r="CZ93" s="994"/>
      <c r="DA93" s="995"/>
      <c r="DB93" s="993"/>
      <c r="DC93" s="994"/>
      <c r="DD93" s="994"/>
      <c r="DE93" s="994"/>
      <c r="DF93" s="995"/>
      <c r="DG93" s="993"/>
      <c r="DH93" s="994"/>
      <c r="DI93" s="994"/>
      <c r="DJ93" s="994"/>
      <c r="DK93" s="995"/>
      <c r="DL93" s="993"/>
      <c r="DM93" s="994"/>
      <c r="DN93" s="994"/>
      <c r="DO93" s="994"/>
      <c r="DP93" s="995"/>
      <c r="DQ93" s="993"/>
      <c r="DR93" s="994"/>
      <c r="DS93" s="994"/>
      <c r="DT93" s="994"/>
      <c r="DU93" s="995"/>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2"/>
      <c r="CH94" s="993"/>
      <c r="CI94" s="994"/>
      <c r="CJ94" s="994"/>
      <c r="CK94" s="994"/>
      <c r="CL94" s="995"/>
      <c r="CM94" s="993"/>
      <c r="CN94" s="994"/>
      <c r="CO94" s="994"/>
      <c r="CP94" s="994"/>
      <c r="CQ94" s="995"/>
      <c r="CR94" s="993"/>
      <c r="CS94" s="994"/>
      <c r="CT94" s="994"/>
      <c r="CU94" s="994"/>
      <c r="CV94" s="995"/>
      <c r="CW94" s="993"/>
      <c r="CX94" s="994"/>
      <c r="CY94" s="994"/>
      <c r="CZ94" s="994"/>
      <c r="DA94" s="995"/>
      <c r="DB94" s="993"/>
      <c r="DC94" s="994"/>
      <c r="DD94" s="994"/>
      <c r="DE94" s="994"/>
      <c r="DF94" s="995"/>
      <c r="DG94" s="993"/>
      <c r="DH94" s="994"/>
      <c r="DI94" s="994"/>
      <c r="DJ94" s="994"/>
      <c r="DK94" s="995"/>
      <c r="DL94" s="993"/>
      <c r="DM94" s="994"/>
      <c r="DN94" s="994"/>
      <c r="DO94" s="994"/>
      <c r="DP94" s="995"/>
      <c r="DQ94" s="993"/>
      <c r="DR94" s="994"/>
      <c r="DS94" s="994"/>
      <c r="DT94" s="994"/>
      <c r="DU94" s="995"/>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2"/>
      <c r="CH95" s="993"/>
      <c r="CI95" s="994"/>
      <c r="CJ95" s="994"/>
      <c r="CK95" s="994"/>
      <c r="CL95" s="995"/>
      <c r="CM95" s="993"/>
      <c r="CN95" s="994"/>
      <c r="CO95" s="994"/>
      <c r="CP95" s="994"/>
      <c r="CQ95" s="995"/>
      <c r="CR95" s="993"/>
      <c r="CS95" s="994"/>
      <c r="CT95" s="994"/>
      <c r="CU95" s="994"/>
      <c r="CV95" s="995"/>
      <c r="CW95" s="993"/>
      <c r="CX95" s="994"/>
      <c r="CY95" s="994"/>
      <c r="CZ95" s="994"/>
      <c r="DA95" s="995"/>
      <c r="DB95" s="993"/>
      <c r="DC95" s="994"/>
      <c r="DD95" s="994"/>
      <c r="DE95" s="994"/>
      <c r="DF95" s="995"/>
      <c r="DG95" s="993"/>
      <c r="DH95" s="994"/>
      <c r="DI95" s="994"/>
      <c r="DJ95" s="994"/>
      <c r="DK95" s="995"/>
      <c r="DL95" s="993"/>
      <c r="DM95" s="994"/>
      <c r="DN95" s="994"/>
      <c r="DO95" s="994"/>
      <c r="DP95" s="995"/>
      <c r="DQ95" s="993"/>
      <c r="DR95" s="994"/>
      <c r="DS95" s="994"/>
      <c r="DT95" s="994"/>
      <c r="DU95" s="995"/>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2"/>
      <c r="CH96" s="993"/>
      <c r="CI96" s="994"/>
      <c r="CJ96" s="994"/>
      <c r="CK96" s="994"/>
      <c r="CL96" s="995"/>
      <c r="CM96" s="993"/>
      <c r="CN96" s="994"/>
      <c r="CO96" s="994"/>
      <c r="CP96" s="994"/>
      <c r="CQ96" s="995"/>
      <c r="CR96" s="993"/>
      <c r="CS96" s="994"/>
      <c r="CT96" s="994"/>
      <c r="CU96" s="994"/>
      <c r="CV96" s="995"/>
      <c r="CW96" s="993"/>
      <c r="CX96" s="994"/>
      <c r="CY96" s="994"/>
      <c r="CZ96" s="994"/>
      <c r="DA96" s="995"/>
      <c r="DB96" s="993"/>
      <c r="DC96" s="994"/>
      <c r="DD96" s="994"/>
      <c r="DE96" s="994"/>
      <c r="DF96" s="995"/>
      <c r="DG96" s="993"/>
      <c r="DH96" s="994"/>
      <c r="DI96" s="994"/>
      <c r="DJ96" s="994"/>
      <c r="DK96" s="995"/>
      <c r="DL96" s="993"/>
      <c r="DM96" s="994"/>
      <c r="DN96" s="994"/>
      <c r="DO96" s="994"/>
      <c r="DP96" s="995"/>
      <c r="DQ96" s="993"/>
      <c r="DR96" s="994"/>
      <c r="DS96" s="994"/>
      <c r="DT96" s="994"/>
      <c r="DU96" s="995"/>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2"/>
      <c r="CH97" s="993"/>
      <c r="CI97" s="994"/>
      <c r="CJ97" s="994"/>
      <c r="CK97" s="994"/>
      <c r="CL97" s="995"/>
      <c r="CM97" s="993"/>
      <c r="CN97" s="994"/>
      <c r="CO97" s="994"/>
      <c r="CP97" s="994"/>
      <c r="CQ97" s="995"/>
      <c r="CR97" s="993"/>
      <c r="CS97" s="994"/>
      <c r="CT97" s="994"/>
      <c r="CU97" s="994"/>
      <c r="CV97" s="995"/>
      <c r="CW97" s="993"/>
      <c r="CX97" s="994"/>
      <c r="CY97" s="994"/>
      <c r="CZ97" s="994"/>
      <c r="DA97" s="995"/>
      <c r="DB97" s="993"/>
      <c r="DC97" s="994"/>
      <c r="DD97" s="994"/>
      <c r="DE97" s="994"/>
      <c r="DF97" s="995"/>
      <c r="DG97" s="993"/>
      <c r="DH97" s="994"/>
      <c r="DI97" s="994"/>
      <c r="DJ97" s="994"/>
      <c r="DK97" s="995"/>
      <c r="DL97" s="993"/>
      <c r="DM97" s="994"/>
      <c r="DN97" s="994"/>
      <c r="DO97" s="994"/>
      <c r="DP97" s="995"/>
      <c r="DQ97" s="993"/>
      <c r="DR97" s="994"/>
      <c r="DS97" s="994"/>
      <c r="DT97" s="994"/>
      <c r="DU97" s="995"/>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2"/>
      <c r="CH98" s="993"/>
      <c r="CI98" s="994"/>
      <c r="CJ98" s="994"/>
      <c r="CK98" s="994"/>
      <c r="CL98" s="995"/>
      <c r="CM98" s="993"/>
      <c r="CN98" s="994"/>
      <c r="CO98" s="994"/>
      <c r="CP98" s="994"/>
      <c r="CQ98" s="995"/>
      <c r="CR98" s="993"/>
      <c r="CS98" s="994"/>
      <c r="CT98" s="994"/>
      <c r="CU98" s="994"/>
      <c r="CV98" s="995"/>
      <c r="CW98" s="993"/>
      <c r="CX98" s="994"/>
      <c r="CY98" s="994"/>
      <c r="CZ98" s="994"/>
      <c r="DA98" s="995"/>
      <c r="DB98" s="993"/>
      <c r="DC98" s="994"/>
      <c r="DD98" s="994"/>
      <c r="DE98" s="994"/>
      <c r="DF98" s="995"/>
      <c r="DG98" s="993"/>
      <c r="DH98" s="994"/>
      <c r="DI98" s="994"/>
      <c r="DJ98" s="994"/>
      <c r="DK98" s="995"/>
      <c r="DL98" s="993"/>
      <c r="DM98" s="994"/>
      <c r="DN98" s="994"/>
      <c r="DO98" s="994"/>
      <c r="DP98" s="995"/>
      <c r="DQ98" s="993"/>
      <c r="DR98" s="994"/>
      <c r="DS98" s="994"/>
      <c r="DT98" s="994"/>
      <c r="DU98" s="995"/>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2"/>
      <c r="CH99" s="993"/>
      <c r="CI99" s="994"/>
      <c r="CJ99" s="994"/>
      <c r="CK99" s="994"/>
      <c r="CL99" s="995"/>
      <c r="CM99" s="993"/>
      <c r="CN99" s="994"/>
      <c r="CO99" s="994"/>
      <c r="CP99" s="994"/>
      <c r="CQ99" s="995"/>
      <c r="CR99" s="993"/>
      <c r="CS99" s="994"/>
      <c r="CT99" s="994"/>
      <c r="CU99" s="994"/>
      <c r="CV99" s="995"/>
      <c r="CW99" s="993"/>
      <c r="CX99" s="994"/>
      <c r="CY99" s="994"/>
      <c r="CZ99" s="994"/>
      <c r="DA99" s="995"/>
      <c r="DB99" s="993"/>
      <c r="DC99" s="994"/>
      <c r="DD99" s="994"/>
      <c r="DE99" s="994"/>
      <c r="DF99" s="995"/>
      <c r="DG99" s="993"/>
      <c r="DH99" s="994"/>
      <c r="DI99" s="994"/>
      <c r="DJ99" s="994"/>
      <c r="DK99" s="995"/>
      <c r="DL99" s="993"/>
      <c r="DM99" s="994"/>
      <c r="DN99" s="994"/>
      <c r="DO99" s="994"/>
      <c r="DP99" s="995"/>
      <c r="DQ99" s="993"/>
      <c r="DR99" s="994"/>
      <c r="DS99" s="994"/>
      <c r="DT99" s="994"/>
      <c r="DU99" s="995"/>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2"/>
      <c r="CH100" s="993"/>
      <c r="CI100" s="994"/>
      <c r="CJ100" s="994"/>
      <c r="CK100" s="994"/>
      <c r="CL100" s="995"/>
      <c r="CM100" s="993"/>
      <c r="CN100" s="994"/>
      <c r="CO100" s="994"/>
      <c r="CP100" s="994"/>
      <c r="CQ100" s="995"/>
      <c r="CR100" s="993"/>
      <c r="CS100" s="994"/>
      <c r="CT100" s="994"/>
      <c r="CU100" s="994"/>
      <c r="CV100" s="995"/>
      <c r="CW100" s="993"/>
      <c r="CX100" s="994"/>
      <c r="CY100" s="994"/>
      <c r="CZ100" s="994"/>
      <c r="DA100" s="995"/>
      <c r="DB100" s="993"/>
      <c r="DC100" s="994"/>
      <c r="DD100" s="994"/>
      <c r="DE100" s="994"/>
      <c r="DF100" s="995"/>
      <c r="DG100" s="993"/>
      <c r="DH100" s="994"/>
      <c r="DI100" s="994"/>
      <c r="DJ100" s="994"/>
      <c r="DK100" s="995"/>
      <c r="DL100" s="993"/>
      <c r="DM100" s="994"/>
      <c r="DN100" s="994"/>
      <c r="DO100" s="994"/>
      <c r="DP100" s="995"/>
      <c r="DQ100" s="993"/>
      <c r="DR100" s="994"/>
      <c r="DS100" s="994"/>
      <c r="DT100" s="994"/>
      <c r="DU100" s="995"/>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2"/>
      <c r="CH101" s="993"/>
      <c r="CI101" s="994"/>
      <c r="CJ101" s="994"/>
      <c r="CK101" s="994"/>
      <c r="CL101" s="995"/>
      <c r="CM101" s="993"/>
      <c r="CN101" s="994"/>
      <c r="CO101" s="994"/>
      <c r="CP101" s="994"/>
      <c r="CQ101" s="995"/>
      <c r="CR101" s="993"/>
      <c r="CS101" s="994"/>
      <c r="CT101" s="994"/>
      <c r="CU101" s="994"/>
      <c r="CV101" s="995"/>
      <c r="CW101" s="993"/>
      <c r="CX101" s="994"/>
      <c r="CY101" s="994"/>
      <c r="CZ101" s="994"/>
      <c r="DA101" s="995"/>
      <c r="DB101" s="993"/>
      <c r="DC101" s="994"/>
      <c r="DD101" s="994"/>
      <c r="DE101" s="994"/>
      <c r="DF101" s="995"/>
      <c r="DG101" s="993"/>
      <c r="DH101" s="994"/>
      <c r="DI101" s="994"/>
      <c r="DJ101" s="994"/>
      <c r="DK101" s="995"/>
      <c r="DL101" s="993"/>
      <c r="DM101" s="994"/>
      <c r="DN101" s="994"/>
      <c r="DO101" s="994"/>
      <c r="DP101" s="995"/>
      <c r="DQ101" s="993"/>
      <c r="DR101" s="994"/>
      <c r="DS101" s="994"/>
      <c r="DT101" s="994"/>
      <c r="DU101" s="995"/>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IF(SUM(CR7:CV101)=0,"-",SUM(CR7:CV101))</f>
        <v>9</v>
      </c>
      <c r="CS102" s="988"/>
      <c r="CT102" s="988"/>
      <c r="CU102" s="988"/>
      <c r="CV102" s="988"/>
      <c r="CW102" s="989" t="str">
        <f t="shared" ref="CW102" si="4">IF(SUM(CW7:DA101)=0,"-",SUM(CW7:DA101))</f>
        <v>-</v>
      </c>
      <c r="CX102" s="990"/>
      <c r="CY102" s="990"/>
      <c r="CZ102" s="990"/>
      <c r="DA102" s="991"/>
      <c r="DB102" s="989" t="str">
        <f t="shared" ref="DB102" si="5">IF(SUM(DB7:DF101)=0,"-",SUM(DB7:DF101))</f>
        <v>-</v>
      </c>
      <c r="DC102" s="990"/>
      <c r="DD102" s="990"/>
      <c r="DE102" s="990"/>
      <c r="DF102" s="991"/>
      <c r="DG102" s="989" t="str">
        <f t="shared" ref="DG102" si="6">IF(SUM(DG7:DK101)=0,"-",SUM(DG7:DK101))</f>
        <v>-</v>
      </c>
      <c r="DH102" s="990"/>
      <c r="DI102" s="990"/>
      <c r="DJ102" s="990"/>
      <c r="DK102" s="991"/>
      <c r="DL102" s="989" t="str">
        <f t="shared" ref="DL102" si="7">IF(SUM(DL7:DP101)=0,"-",SUM(DL7:DP101))</f>
        <v>-</v>
      </c>
      <c r="DM102" s="990"/>
      <c r="DN102" s="990"/>
      <c r="DO102" s="990"/>
      <c r="DP102" s="991"/>
      <c r="DQ102" s="989" t="str">
        <f t="shared" ref="DQ102" si="8">IF(SUM(DQ7:DU101)=0,"-",SUM(DQ7:DU101))</f>
        <v>-</v>
      </c>
      <c r="DR102" s="990"/>
      <c r="DS102" s="990"/>
      <c r="DT102" s="990"/>
      <c r="DU102" s="991"/>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306</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306</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306</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784729</v>
      </c>
      <c r="AB110" s="925"/>
      <c r="AC110" s="925"/>
      <c r="AD110" s="925"/>
      <c r="AE110" s="926"/>
      <c r="AF110" s="927">
        <v>801416</v>
      </c>
      <c r="AG110" s="925"/>
      <c r="AH110" s="925"/>
      <c r="AI110" s="925"/>
      <c r="AJ110" s="926"/>
      <c r="AK110" s="927">
        <v>776857</v>
      </c>
      <c r="AL110" s="925"/>
      <c r="AM110" s="925"/>
      <c r="AN110" s="925"/>
      <c r="AO110" s="926"/>
      <c r="AP110" s="928">
        <v>19.8</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7684253</v>
      </c>
      <c r="BR110" s="878"/>
      <c r="BS110" s="878"/>
      <c r="BT110" s="878"/>
      <c r="BU110" s="878"/>
      <c r="BV110" s="878">
        <v>7428018</v>
      </c>
      <c r="BW110" s="878"/>
      <c r="BX110" s="878"/>
      <c r="BY110" s="878"/>
      <c r="BZ110" s="878"/>
      <c r="CA110" s="878">
        <v>7485788</v>
      </c>
      <c r="CB110" s="878"/>
      <c r="CC110" s="878"/>
      <c r="CD110" s="878"/>
      <c r="CE110" s="878"/>
      <c r="CF110" s="902">
        <v>190.3</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129</v>
      </c>
      <c r="DM110" s="878"/>
      <c r="DN110" s="878"/>
      <c r="DO110" s="878"/>
      <c r="DP110" s="878"/>
      <c r="DQ110" s="878" t="s">
        <v>442</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445</v>
      </c>
      <c r="AG111" s="955"/>
      <c r="AH111" s="955"/>
      <c r="AI111" s="955"/>
      <c r="AJ111" s="956"/>
      <c r="AK111" s="957" t="s">
        <v>445</v>
      </c>
      <c r="AL111" s="955"/>
      <c r="AM111" s="955"/>
      <c r="AN111" s="955"/>
      <c r="AO111" s="956"/>
      <c r="AP111" s="958" t="s">
        <v>443</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t="s">
        <v>447</v>
      </c>
      <c r="BR111" s="853"/>
      <c r="BS111" s="853"/>
      <c r="BT111" s="853"/>
      <c r="BU111" s="853"/>
      <c r="BV111" s="853" t="s">
        <v>442</v>
      </c>
      <c r="BW111" s="853"/>
      <c r="BX111" s="853"/>
      <c r="BY111" s="853"/>
      <c r="BZ111" s="853"/>
      <c r="CA111" s="853" t="s">
        <v>445</v>
      </c>
      <c r="CB111" s="853"/>
      <c r="CC111" s="853"/>
      <c r="CD111" s="853"/>
      <c r="CE111" s="853"/>
      <c r="CF111" s="911" t="s">
        <v>443</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442</v>
      </c>
      <c r="DM111" s="853"/>
      <c r="DN111" s="853"/>
      <c r="DO111" s="853"/>
      <c r="DP111" s="853"/>
      <c r="DQ111" s="853" t="s">
        <v>445</v>
      </c>
      <c r="DR111" s="853"/>
      <c r="DS111" s="853"/>
      <c r="DT111" s="853"/>
      <c r="DU111" s="853"/>
      <c r="DV111" s="830" t="s">
        <v>445</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129</v>
      </c>
      <c r="AB112" s="816"/>
      <c r="AC112" s="816"/>
      <c r="AD112" s="816"/>
      <c r="AE112" s="817"/>
      <c r="AF112" s="818" t="s">
        <v>445</v>
      </c>
      <c r="AG112" s="816"/>
      <c r="AH112" s="816"/>
      <c r="AI112" s="816"/>
      <c r="AJ112" s="817"/>
      <c r="AK112" s="818" t="s">
        <v>443</v>
      </c>
      <c r="AL112" s="816"/>
      <c r="AM112" s="816"/>
      <c r="AN112" s="816"/>
      <c r="AO112" s="817"/>
      <c r="AP112" s="860" t="s">
        <v>443</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1828549</v>
      </c>
      <c r="BR112" s="853"/>
      <c r="BS112" s="853"/>
      <c r="BT112" s="853"/>
      <c r="BU112" s="853"/>
      <c r="BV112" s="853">
        <v>1675846</v>
      </c>
      <c r="BW112" s="853"/>
      <c r="BX112" s="853"/>
      <c r="BY112" s="853"/>
      <c r="BZ112" s="853"/>
      <c r="CA112" s="853">
        <v>1746567</v>
      </c>
      <c r="CB112" s="853"/>
      <c r="CC112" s="853"/>
      <c r="CD112" s="853"/>
      <c r="CE112" s="853"/>
      <c r="CF112" s="911">
        <v>44.4</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453</v>
      </c>
      <c r="DM112" s="853"/>
      <c r="DN112" s="853"/>
      <c r="DO112" s="853"/>
      <c r="DP112" s="853"/>
      <c r="DQ112" s="853" t="s">
        <v>443</v>
      </c>
      <c r="DR112" s="853"/>
      <c r="DS112" s="853"/>
      <c r="DT112" s="853"/>
      <c r="DU112" s="853"/>
      <c r="DV112" s="830" t="s">
        <v>443</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157669</v>
      </c>
      <c r="AB113" s="955"/>
      <c r="AC113" s="955"/>
      <c r="AD113" s="955"/>
      <c r="AE113" s="956"/>
      <c r="AF113" s="957">
        <v>164628</v>
      </c>
      <c r="AG113" s="955"/>
      <c r="AH113" s="955"/>
      <c r="AI113" s="955"/>
      <c r="AJ113" s="956"/>
      <c r="AK113" s="957">
        <v>190310</v>
      </c>
      <c r="AL113" s="955"/>
      <c r="AM113" s="955"/>
      <c r="AN113" s="955"/>
      <c r="AO113" s="956"/>
      <c r="AP113" s="958">
        <v>4.8</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99082</v>
      </c>
      <c r="BR113" s="853"/>
      <c r="BS113" s="853"/>
      <c r="BT113" s="853"/>
      <c r="BU113" s="853"/>
      <c r="BV113" s="853">
        <v>83607</v>
      </c>
      <c r="BW113" s="853"/>
      <c r="BX113" s="853"/>
      <c r="BY113" s="853"/>
      <c r="BZ113" s="853"/>
      <c r="CA113" s="853">
        <v>68414</v>
      </c>
      <c r="CB113" s="853"/>
      <c r="CC113" s="853"/>
      <c r="CD113" s="853"/>
      <c r="CE113" s="853"/>
      <c r="CF113" s="911">
        <v>1.7</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443</v>
      </c>
      <c r="DM113" s="816"/>
      <c r="DN113" s="816"/>
      <c r="DO113" s="816"/>
      <c r="DP113" s="817"/>
      <c r="DQ113" s="818" t="s">
        <v>453</v>
      </c>
      <c r="DR113" s="816"/>
      <c r="DS113" s="816"/>
      <c r="DT113" s="816"/>
      <c r="DU113" s="817"/>
      <c r="DV113" s="860" t="s">
        <v>442</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12318</v>
      </c>
      <c r="AB114" s="816"/>
      <c r="AC114" s="816"/>
      <c r="AD114" s="816"/>
      <c r="AE114" s="817"/>
      <c r="AF114" s="818">
        <v>16635</v>
      </c>
      <c r="AG114" s="816"/>
      <c r="AH114" s="816"/>
      <c r="AI114" s="816"/>
      <c r="AJ114" s="817"/>
      <c r="AK114" s="818">
        <v>15988</v>
      </c>
      <c r="AL114" s="816"/>
      <c r="AM114" s="816"/>
      <c r="AN114" s="816"/>
      <c r="AO114" s="817"/>
      <c r="AP114" s="860">
        <v>0.4</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896696</v>
      </c>
      <c r="BR114" s="853"/>
      <c r="BS114" s="853"/>
      <c r="BT114" s="853"/>
      <c r="BU114" s="853"/>
      <c r="BV114" s="853">
        <v>921591</v>
      </c>
      <c r="BW114" s="853"/>
      <c r="BX114" s="853"/>
      <c r="BY114" s="853"/>
      <c r="BZ114" s="853"/>
      <c r="CA114" s="853">
        <v>888121</v>
      </c>
      <c r="CB114" s="853"/>
      <c r="CC114" s="853"/>
      <c r="CD114" s="853"/>
      <c r="CE114" s="853"/>
      <c r="CF114" s="911">
        <v>22.6</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445</v>
      </c>
      <c r="DH114" s="816"/>
      <c r="DI114" s="816"/>
      <c r="DJ114" s="816"/>
      <c r="DK114" s="817"/>
      <c r="DL114" s="818" t="s">
        <v>443</v>
      </c>
      <c r="DM114" s="816"/>
      <c r="DN114" s="816"/>
      <c r="DO114" s="816"/>
      <c r="DP114" s="817"/>
      <c r="DQ114" s="818" t="s">
        <v>443</v>
      </c>
      <c r="DR114" s="816"/>
      <c r="DS114" s="816"/>
      <c r="DT114" s="816"/>
      <c r="DU114" s="817"/>
      <c r="DV114" s="860" t="s">
        <v>453</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443</v>
      </c>
      <c r="AB115" s="955"/>
      <c r="AC115" s="955"/>
      <c r="AD115" s="955"/>
      <c r="AE115" s="956"/>
      <c r="AF115" s="957" t="s">
        <v>445</v>
      </c>
      <c r="AG115" s="955"/>
      <c r="AH115" s="955"/>
      <c r="AI115" s="955"/>
      <c r="AJ115" s="956"/>
      <c r="AK115" s="957" t="s">
        <v>443</v>
      </c>
      <c r="AL115" s="955"/>
      <c r="AM115" s="955"/>
      <c r="AN115" s="955"/>
      <c r="AO115" s="956"/>
      <c r="AP115" s="958" t="s">
        <v>443</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t="s">
        <v>453</v>
      </c>
      <c r="BR115" s="853"/>
      <c r="BS115" s="853"/>
      <c r="BT115" s="853"/>
      <c r="BU115" s="853"/>
      <c r="BV115" s="853" t="s">
        <v>445</v>
      </c>
      <c r="BW115" s="853"/>
      <c r="BX115" s="853"/>
      <c r="BY115" s="853"/>
      <c r="BZ115" s="853"/>
      <c r="CA115" s="853" t="s">
        <v>443</v>
      </c>
      <c r="CB115" s="853"/>
      <c r="CC115" s="853"/>
      <c r="CD115" s="853"/>
      <c r="CE115" s="853"/>
      <c r="CF115" s="911" t="s">
        <v>443</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443</v>
      </c>
      <c r="DM115" s="816"/>
      <c r="DN115" s="816"/>
      <c r="DO115" s="816"/>
      <c r="DP115" s="817"/>
      <c r="DQ115" s="818" t="s">
        <v>443</v>
      </c>
      <c r="DR115" s="816"/>
      <c r="DS115" s="816"/>
      <c r="DT115" s="816"/>
      <c r="DU115" s="817"/>
      <c r="DV115" s="860" t="s">
        <v>442</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443</v>
      </c>
      <c r="AB116" s="816"/>
      <c r="AC116" s="816"/>
      <c r="AD116" s="816"/>
      <c r="AE116" s="817"/>
      <c r="AF116" s="818" t="s">
        <v>443</v>
      </c>
      <c r="AG116" s="816"/>
      <c r="AH116" s="816"/>
      <c r="AI116" s="816"/>
      <c r="AJ116" s="817"/>
      <c r="AK116" s="818" t="s">
        <v>442</v>
      </c>
      <c r="AL116" s="816"/>
      <c r="AM116" s="816"/>
      <c r="AN116" s="816"/>
      <c r="AO116" s="817"/>
      <c r="AP116" s="860" t="s">
        <v>464</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443</v>
      </c>
      <c r="BR116" s="853"/>
      <c r="BS116" s="853"/>
      <c r="BT116" s="853"/>
      <c r="BU116" s="853"/>
      <c r="BV116" s="853" t="s">
        <v>443</v>
      </c>
      <c r="BW116" s="853"/>
      <c r="BX116" s="853"/>
      <c r="BY116" s="853"/>
      <c r="BZ116" s="853"/>
      <c r="CA116" s="853" t="s">
        <v>445</v>
      </c>
      <c r="CB116" s="853"/>
      <c r="CC116" s="853"/>
      <c r="CD116" s="853"/>
      <c r="CE116" s="853"/>
      <c r="CF116" s="911" t="s">
        <v>443</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129</v>
      </c>
      <c r="DH116" s="816"/>
      <c r="DI116" s="816"/>
      <c r="DJ116" s="816"/>
      <c r="DK116" s="817"/>
      <c r="DL116" s="818" t="s">
        <v>443</v>
      </c>
      <c r="DM116" s="816"/>
      <c r="DN116" s="816"/>
      <c r="DO116" s="816"/>
      <c r="DP116" s="817"/>
      <c r="DQ116" s="818" t="s">
        <v>129</v>
      </c>
      <c r="DR116" s="816"/>
      <c r="DS116" s="816"/>
      <c r="DT116" s="816"/>
      <c r="DU116" s="817"/>
      <c r="DV116" s="860" t="s">
        <v>442</v>
      </c>
      <c r="DW116" s="861"/>
      <c r="DX116" s="861"/>
      <c r="DY116" s="861"/>
      <c r="DZ116" s="862"/>
    </row>
    <row r="117" spans="1:130" s="230" customFormat="1" ht="26.25" customHeight="1" x14ac:dyDescent="0.15">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467</v>
      </c>
      <c r="Z117" s="933"/>
      <c r="AA117" s="938">
        <v>954716</v>
      </c>
      <c r="AB117" s="939"/>
      <c r="AC117" s="939"/>
      <c r="AD117" s="939"/>
      <c r="AE117" s="940"/>
      <c r="AF117" s="941">
        <v>982679</v>
      </c>
      <c r="AG117" s="939"/>
      <c r="AH117" s="939"/>
      <c r="AI117" s="939"/>
      <c r="AJ117" s="940"/>
      <c r="AK117" s="941">
        <v>983155</v>
      </c>
      <c r="AL117" s="939"/>
      <c r="AM117" s="939"/>
      <c r="AN117" s="939"/>
      <c r="AO117" s="940"/>
      <c r="AP117" s="942"/>
      <c r="AQ117" s="943"/>
      <c r="AR117" s="943"/>
      <c r="AS117" s="943"/>
      <c r="AT117" s="944"/>
      <c r="AU117" s="968"/>
      <c r="AV117" s="969"/>
      <c r="AW117" s="969"/>
      <c r="AX117" s="969"/>
      <c r="AY117" s="969"/>
      <c r="AZ117" s="899" t="s">
        <v>468</v>
      </c>
      <c r="BA117" s="900"/>
      <c r="BB117" s="900"/>
      <c r="BC117" s="900"/>
      <c r="BD117" s="900"/>
      <c r="BE117" s="900"/>
      <c r="BF117" s="900"/>
      <c r="BG117" s="900"/>
      <c r="BH117" s="900"/>
      <c r="BI117" s="900"/>
      <c r="BJ117" s="900"/>
      <c r="BK117" s="900"/>
      <c r="BL117" s="900"/>
      <c r="BM117" s="900"/>
      <c r="BN117" s="900"/>
      <c r="BO117" s="900"/>
      <c r="BP117" s="901"/>
      <c r="BQ117" s="852" t="s">
        <v>469</v>
      </c>
      <c r="BR117" s="853"/>
      <c r="BS117" s="853"/>
      <c r="BT117" s="853"/>
      <c r="BU117" s="853"/>
      <c r="BV117" s="853" t="s">
        <v>443</v>
      </c>
      <c r="BW117" s="853"/>
      <c r="BX117" s="853"/>
      <c r="BY117" s="853"/>
      <c r="BZ117" s="853"/>
      <c r="CA117" s="853" t="s">
        <v>469</v>
      </c>
      <c r="CB117" s="853"/>
      <c r="CC117" s="853"/>
      <c r="CD117" s="853"/>
      <c r="CE117" s="853"/>
      <c r="CF117" s="911" t="s">
        <v>469</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464</v>
      </c>
      <c r="DH117" s="816"/>
      <c r="DI117" s="816"/>
      <c r="DJ117" s="816"/>
      <c r="DK117" s="817"/>
      <c r="DL117" s="818" t="s">
        <v>443</v>
      </c>
      <c r="DM117" s="816"/>
      <c r="DN117" s="816"/>
      <c r="DO117" s="816"/>
      <c r="DP117" s="817"/>
      <c r="DQ117" s="818" t="s">
        <v>469</v>
      </c>
      <c r="DR117" s="816"/>
      <c r="DS117" s="816"/>
      <c r="DT117" s="816"/>
      <c r="DU117" s="817"/>
      <c r="DV117" s="860" t="s">
        <v>443</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306</v>
      </c>
      <c r="AL118" s="932"/>
      <c r="AM118" s="932"/>
      <c r="AN118" s="932"/>
      <c r="AO118" s="933"/>
      <c r="AP118" s="935" t="s">
        <v>436</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443</v>
      </c>
      <c r="BW118" s="881"/>
      <c r="BX118" s="881"/>
      <c r="BY118" s="881"/>
      <c r="BZ118" s="881"/>
      <c r="CA118" s="881" t="s">
        <v>443</v>
      </c>
      <c r="CB118" s="881"/>
      <c r="CC118" s="881"/>
      <c r="CD118" s="881"/>
      <c r="CE118" s="881"/>
      <c r="CF118" s="911" t="s">
        <v>469</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443</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443</v>
      </c>
      <c r="AB119" s="925"/>
      <c r="AC119" s="925"/>
      <c r="AD119" s="925"/>
      <c r="AE119" s="926"/>
      <c r="AF119" s="927" t="s">
        <v>129</v>
      </c>
      <c r="AG119" s="925"/>
      <c r="AH119" s="925"/>
      <c r="AI119" s="925"/>
      <c r="AJ119" s="926"/>
      <c r="AK119" s="927" t="s">
        <v>469</v>
      </c>
      <c r="AL119" s="925"/>
      <c r="AM119" s="925"/>
      <c r="AN119" s="925"/>
      <c r="AO119" s="926"/>
      <c r="AP119" s="928" t="s">
        <v>129</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473</v>
      </c>
      <c r="BP119" s="914"/>
      <c r="BQ119" s="915">
        <v>10508580</v>
      </c>
      <c r="BR119" s="881"/>
      <c r="BS119" s="881"/>
      <c r="BT119" s="881"/>
      <c r="BU119" s="881"/>
      <c r="BV119" s="881">
        <v>10109062</v>
      </c>
      <c r="BW119" s="881"/>
      <c r="BX119" s="881"/>
      <c r="BY119" s="881"/>
      <c r="BZ119" s="881"/>
      <c r="CA119" s="881">
        <v>10188890</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443</v>
      </c>
      <c r="DH119" s="800"/>
      <c r="DI119" s="800"/>
      <c r="DJ119" s="800"/>
      <c r="DK119" s="801"/>
      <c r="DL119" s="802" t="s">
        <v>447</v>
      </c>
      <c r="DM119" s="800"/>
      <c r="DN119" s="800"/>
      <c r="DO119" s="800"/>
      <c r="DP119" s="801"/>
      <c r="DQ119" s="802" t="s">
        <v>129</v>
      </c>
      <c r="DR119" s="800"/>
      <c r="DS119" s="800"/>
      <c r="DT119" s="800"/>
      <c r="DU119" s="801"/>
      <c r="DV119" s="884" t="s">
        <v>447</v>
      </c>
      <c r="DW119" s="885"/>
      <c r="DX119" s="885"/>
      <c r="DY119" s="885"/>
      <c r="DZ119" s="886"/>
    </row>
    <row r="120" spans="1:130" s="230" customFormat="1" ht="26.25" customHeight="1" x14ac:dyDescent="0.15">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447</v>
      </c>
      <c r="AL120" s="816"/>
      <c r="AM120" s="816"/>
      <c r="AN120" s="816"/>
      <c r="AO120" s="817"/>
      <c r="AP120" s="860" t="s">
        <v>447</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2660821</v>
      </c>
      <c r="BR120" s="878"/>
      <c r="BS120" s="878"/>
      <c r="BT120" s="878"/>
      <c r="BU120" s="878"/>
      <c r="BV120" s="878">
        <v>3318396</v>
      </c>
      <c r="BW120" s="878"/>
      <c r="BX120" s="878"/>
      <c r="BY120" s="878"/>
      <c r="BZ120" s="878"/>
      <c r="CA120" s="878">
        <v>3683757</v>
      </c>
      <c r="CB120" s="878"/>
      <c r="CC120" s="878"/>
      <c r="CD120" s="878"/>
      <c r="CE120" s="878"/>
      <c r="CF120" s="902">
        <v>93.7</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1397695</v>
      </c>
      <c r="DH120" s="878"/>
      <c r="DI120" s="878"/>
      <c r="DJ120" s="878"/>
      <c r="DK120" s="878"/>
      <c r="DL120" s="878">
        <v>1254982</v>
      </c>
      <c r="DM120" s="878"/>
      <c r="DN120" s="878"/>
      <c r="DO120" s="878"/>
      <c r="DP120" s="878"/>
      <c r="DQ120" s="878">
        <v>1252523</v>
      </c>
      <c r="DR120" s="878"/>
      <c r="DS120" s="878"/>
      <c r="DT120" s="878"/>
      <c r="DU120" s="878"/>
      <c r="DV120" s="879">
        <v>31.8</v>
      </c>
      <c r="DW120" s="879"/>
      <c r="DX120" s="879"/>
      <c r="DY120" s="879"/>
      <c r="DZ120" s="880"/>
    </row>
    <row r="121" spans="1:130" s="230"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443</v>
      </c>
      <c r="AB121" s="816"/>
      <c r="AC121" s="816"/>
      <c r="AD121" s="816"/>
      <c r="AE121" s="817"/>
      <c r="AF121" s="818" t="s">
        <v>443</v>
      </c>
      <c r="AG121" s="816"/>
      <c r="AH121" s="816"/>
      <c r="AI121" s="816"/>
      <c r="AJ121" s="817"/>
      <c r="AK121" s="818" t="s">
        <v>447</v>
      </c>
      <c r="AL121" s="816"/>
      <c r="AM121" s="816"/>
      <c r="AN121" s="816"/>
      <c r="AO121" s="817"/>
      <c r="AP121" s="860" t="s">
        <v>447</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987440</v>
      </c>
      <c r="BR121" s="853"/>
      <c r="BS121" s="853"/>
      <c r="BT121" s="853"/>
      <c r="BU121" s="853"/>
      <c r="BV121" s="853">
        <v>921640</v>
      </c>
      <c r="BW121" s="853"/>
      <c r="BX121" s="853"/>
      <c r="BY121" s="853"/>
      <c r="BZ121" s="853"/>
      <c r="CA121" s="853">
        <v>837077</v>
      </c>
      <c r="CB121" s="853"/>
      <c r="CC121" s="853"/>
      <c r="CD121" s="853"/>
      <c r="CE121" s="853"/>
      <c r="CF121" s="911">
        <v>21.3</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v>394132</v>
      </c>
      <c r="DH121" s="853"/>
      <c r="DI121" s="853"/>
      <c r="DJ121" s="853"/>
      <c r="DK121" s="853"/>
      <c r="DL121" s="853">
        <v>381003</v>
      </c>
      <c r="DM121" s="853"/>
      <c r="DN121" s="853"/>
      <c r="DO121" s="853"/>
      <c r="DP121" s="853"/>
      <c r="DQ121" s="853">
        <v>373337</v>
      </c>
      <c r="DR121" s="853"/>
      <c r="DS121" s="853"/>
      <c r="DT121" s="853"/>
      <c r="DU121" s="853"/>
      <c r="DV121" s="830">
        <v>9.5</v>
      </c>
      <c r="DW121" s="830"/>
      <c r="DX121" s="830"/>
      <c r="DY121" s="830"/>
      <c r="DZ121" s="831"/>
    </row>
    <row r="122" spans="1:130" s="230" customFormat="1" ht="26.25" customHeight="1" x14ac:dyDescent="0.15">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447</v>
      </c>
      <c r="AB122" s="816"/>
      <c r="AC122" s="816"/>
      <c r="AD122" s="816"/>
      <c r="AE122" s="817"/>
      <c r="AF122" s="818" t="s">
        <v>447</v>
      </c>
      <c r="AG122" s="816"/>
      <c r="AH122" s="816"/>
      <c r="AI122" s="816"/>
      <c r="AJ122" s="817"/>
      <c r="AK122" s="818" t="s">
        <v>129</v>
      </c>
      <c r="AL122" s="816"/>
      <c r="AM122" s="816"/>
      <c r="AN122" s="816"/>
      <c r="AO122" s="817"/>
      <c r="AP122" s="860" t="s">
        <v>447</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5489491</v>
      </c>
      <c r="BR122" s="881"/>
      <c r="BS122" s="881"/>
      <c r="BT122" s="881"/>
      <c r="BU122" s="881"/>
      <c r="BV122" s="881">
        <v>5130502</v>
      </c>
      <c r="BW122" s="881"/>
      <c r="BX122" s="881"/>
      <c r="BY122" s="881"/>
      <c r="BZ122" s="881"/>
      <c r="CA122" s="881">
        <v>4775653</v>
      </c>
      <c r="CB122" s="881"/>
      <c r="CC122" s="881"/>
      <c r="CD122" s="881"/>
      <c r="CE122" s="881"/>
      <c r="CF122" s="882">
        <v>121.4</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v>36722</v>
      </c>
      <c r="DH122" s="853"/>
      <c r="DI122" s="853"/>
      <c r="DJ122" s="853"/>
      <c r="DK122" s="853"/>
      <c r="DL122" s="853">
        <v>39861</v>
      </c>
      <c r="DM122" s="853"/>
      <c r="DN122" s="853"/>
      <c r="DO122" s="853"/>
      <c r="DP122" s="853"/>
      <c r="DQ122" s="853">
        <v>120707</v>
      </c>
      <c r="DR122" s="853"/>
      <c r="DS122" s="853"/>
      <c r="DT122" s="853"/>
      <c r="DU122" s="853"/>
      <c r="DV122" s="830">
        <v>3.1</v>
      </c>
      <c r="DW122" s="830"/>
      <c r="DX122" s="830"/>
      <c r="DY122" s="830"/>
      <c r="DZ122" s="831"/>
    </row>
    <row r="123" spans="1:130" s="230" customFormat="1" ht="26.25" customHeight="1" x14ac:dyDescent="0.15">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447</v>
      </c>
      <c r="AB123" s="816"/>
      <c r="AC123" s="816"/>
      <c r="AD123" s="816"/>
      <c r="AE123" s="817"/>
      <c r="AF123" s="818" t="s">
        <v>447</v>
      </c>
      <c r="AG123" s="816"/>
      <c r="AH123" s="816"/>
      <c r="AI123" s="816"/>
      <c r="AJ123" s="817"/>
      <c r="AK123" s="818" t="s">
        <v>129</v>
      </c>
      <c r="AL123" s="816"/>
      <c r="AM123" s="816"/>
      <c r="AN123" s="816"/>
      <c r="AO123" s="817"/>
      <c r="AP123" s="860" t="s">
        <v>447</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484</v>
      </c>
      <c r="BP123" s="914"/>
      <c r="BQ123" s="868">
        <v>9137752</v>
      </c>
      <c r="BR123" s="869"/>
      <c r="BS123" s="869"/>
      <c r="BT123" s="869"/>
      <c r="BU123" s="869"/>
      <c r="BV123" s="869">
        <v>9370538</v>
      </c>
      <c r="BW123" s="869"/>
      <c r="BX123" s="869"/>
      <c r="BY123" s="869"/>
      <c r="BZ123" s="869"/>
      <c r="CA123" s="869">
        <v>9296487</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t="s">
        <v>443</v>
      </c>
      <c r="DH123" s="816"/>
      <c r="DI123" s="816"/>
      <c r="DJ123" s="816"/>
      <c r="DK123" s="817"/>
      <c r="DL123" s="818" t="s">
        <v>443</v>
      </c>
      <c r="DM123" s="816"/>
      <c r="DN123" s="816"/>
      <c r="DO123" s="816"/>
      <c r="DP123" s="817"/>
      <c r="DQ123" s="818" t="s">
        <v>443</v>
      </c>
      <c r="DR123" s="816"/>
      <c r="DS123" s="816"/>
      <c r="DT123" s="816"/>
      <c r="DU123" s="817"/>
      <c r="DV123" s="860" t="s">
        <v>443</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443</v>
      </c>
      <c r="AB124" s="816"/>
      <c r="AC124" s="816"/>
      <c r="AD124" s="816"/>
      <c r="AE124" s="817"/>
      <c r="AF124" s="818" t="s">
        <v>443</v>
      </c>
      <c r="AG124" s="816"/>
      <c r="AH124" s="816"/>
      <c r="AI124" s="816"/>
      <c r="AJ124" s="817"/>
      <c r="AK124" s="818" t="s">
        <v>443</v>
      </c>
      <c r="AL124" s="816"/>
      <c r="AM124" s="816"/>
      <c r="AN124" s="816"/>
      <c r="AO124" s="817"/>
      <c r="AP124" s="860" t="s">
        <v>443</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36.799999999999997</v>
      </c>
      <c r="BR124" s="867"/>
      <c r="BS124" s="867"/>
      <c r="BT124" s="867"/>
      <c r="BU124" s="867"/>
      <c r="BV124" s="867">
        <v>18.5</v>
      </c>
      <c r="BW124" s="867"/>
      <c r="BX124" s="867"/>
      <c r="BY124" s="867"/>
      <c r="BZ124" s="867"/>
      <c r="CA124" s="867">
        <v>22.6</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390</v>
      </c>
      <c r="DH124" s="800"/>
      <c r="DI124" s="800"/>
      <c r="DJ124" s="800"/>
      <c r="DK124" s="801"/>
      <c r="DL124" s="802" t="s">
        <v>241</v>
      </c>
      <c r="DM124" s="800"/>
      <c r="DN124" s="800"/>
      <c r="DO124" s="800"/>
      <c r="DP124" s="801"/>
      <c r="DQ124" s="802" t="s">
        <v>488</v>
      </c>
      <c r="DR124" s="800"/>
      <c r="DS124" s="800"/>
      <c r="DT124" s="800"/>
      <c r="DU124" s="801"/>
      <c r="DV124" s="884" t="s">
        <v>390</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489</v>
      </c>
      <c r="AB125" s="816"/>
      <c r="AC125" s="816"/>
      <c r="AD125" s="816"/>
      <c r="AE125" s="817"/>
      <c r="AF125" s="818" t="s">
        <v>453</v>
      </c>
      <c r="AG125" s="816"/>
      <c r="AH125" s="816"/>
      <c r="AI125" s="816"/>
      <c r="AJ125" s="817"/>
      <c r="AK125" s="818" t="s">
        <v>490</v>
      </c>
      <c r="AL125" s="816"/>
      <c r="AM125" s="816"/>
      <c r="AN125" s="816"/>
      <c r="AO125" s="817"/>
      <c r="AP125" s="860" t="s">
        <v>490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493</v>
      </c>
      <c r="DH125" s="878"/>
      <c r="DI125" s="878"/>
      <c r="DJ125" s="878"/>
      <c r="DK125" s="878"/>
      <c r="DL125" s="878" t="s">
        <v>494</v>
      </c>
      <c r="DM125" s="878"/>
      <c r="DN125" s="878"/>
      <c r="DO125" s="878"/>
      <c r="DP125" s="878"/>
      <c r="DQ125" s="878" t="s">
        <v>495</v>
      </c>
      <c r="DR125" s="878"/>
      <c r="DS125" s="878"/>
      <c r="DT125" s="878"/>
      <c r="DU125" s="878"/>
      <c r="DV125" s="879" t="s">
        <v>496</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469</v>
      </c>
      <c r="AB126" s="816"/>
      <c r="AC126" s="816"/>
      <c r="AD126" s="816"/>
      <c r="AE126" s="817"/>
      <c r="AF126" s="818" t="s">
        <v>390</v>
      </c>
      <c r="AG126" s="816"/>
      <c r="AH126" s="816"/>
      <c r="AI126" s="816"/>
      <c r="AJ126" s="817"/>
      <c r="AK126" s="818" t="s">
        <v>490</v>
      </c>
      <c r="AL126" s="816"/>
      <c r="AM126" s="816"/>
      <c r="AN126" s="816"/>
      <c r="AO126" s="817"/>
      <c r="AP126" s="860" t="s">
        <v>390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497</v>
      </c>
      <c r="CQ126" s="788"/>
      <c r="CR126" s="788"/>
      <c r="CS126" s="788"/>
      <c r="CT126" s="788"/>
      <c r="CU126" s="788"/>
      <c r="CV126" s="788"/>
      <c r="CW126" s="788"/>
      <c r="CX126" s="788"/>
      <c r="CY126" s="788"/>
      <c r="CZ126" s="788"/>
      <c r="DA126" s="788"/>
      <c r="DB126" s="788"/>
      <c r="DC126" s="788"/>
      <c r="DD126" s="788"/>
      <c r="DE126" s="788"/>
      <c r="DF126" s="789"/>
      <c r="DG126" s="852" t="s">
        <v>498</v>
      </c>
      <c r="DH126" s="853"/>
      <c r="DI126" s="853"/>
      <c r="DJ126" s="853"/>
      <c r="DK126" s="853"/>
      <c r="DL126" s="853" t="s">
        <v>390</v>
      </c>
      <c r="DM126" s="853"/>
      <c r="DN126" s="853"/>
      <c r="DO126" s="853"/>
      <c r="DP126" s="853"/>
      <c r="DQ126" s="853" t="s">
        <v>469</v>
      </c>
      <c r="DR126" s="853"/>
      <c r="DS126" s="853"/>
      <c r="DT126" s="853"/>
      <c r="DU126" s="853"/>
      <c r="DV126" s="830" t="s">
        <v>488</v>
      </c>
      <c r="DW126" s="830"/>
      <c r="DX126" s="830"/>
      <c r="DY126" s="830"/>
      <c r="DZ126" s="831"/>
    </row>
    <row r="127" spans="1:130" s="230" customFormat="1" ht="26.25" customHeight="1" x14ac:dyDescent="0.15">
      <c r="A127" s="858"/>
      <c r="B127" s="859"/>
      <c r="C127" s="874" t="s">
        <v>499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390</v>
      </c>
      <c r="AB127" s="816"/>
      <c r="AC127" s="816"/>
      <c r="AD127" s="816"/>
      <c r="AE127" s="817"/>
      <c r="AF127" s="818" t="s">
        <v>390</v>
      </c>
      <c r="AG127" s="816"/>
      <c r="AH127" s="816"/>
      <c r="AI127" s="816"/>
      <c r="AJ127" s="817"/>
      <c r="AK127" s="818" t="s">
        <v>415</v>
      </c>
      <c r="AL127" s="816"/>
      <c r="AM127" s="816"/>
      <c r="AN127" s="816"/>
      <c r="AO127" s="817"/>
      <c r="AP127" s="860" t="s">
        <v>390</v>
      </c>
      <c r="AQ127" s="861"/>
      <c r="AR127" s="861"/>
      <c r="AS127" s="861"/>
      <c r="AT127" s="862"/>
      <c r="AU127" s="232"/>
      <c r="AV127" s="232"/>
      <c r="AW127" s="232"/>
      <c r="AX127" s="877" t="s">
        <v>500</v>
      </c>
      <c r="AY127" s="848"/>
      <c r="AZ127" s="848"/>
      <c r="BA127" s="848"/>
      <c r="BB127" s="848"/>
      <c r="BC127" s="848"/>
      <c r="BD127" s="848"/>
      <c r="BE127" s="849"/>
      <c r="BF127" s="847" t="s">
        <v>501</v>
      </c>
      <c r="BG127" s="848"/>
      <c r="BH127" s="848"/>
      <c r="BI127" s="848"/>
      <c r="BJ127" s="848"/>
      <c r="BK127" s="848"/>
      <c r="BL127" s="849"/>
      <c r="BM127" s="847" t="s">
        <v>502</v>
      </c>
      <c r="BN127" s="848"/>
      <c r="BO127" s="848"/>
      <c r="BP127" s="848"/>
      <c r="BQ127" s="848"/>
      <c r="BR127" s="848"/>
      <c r="BS127" s="849"/>
      <c r="BT127" s="847" t="s">
        <v>503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504</v>
      </c>
      <c r="CQ127" s="788"/>
      <c r="CR127" s="788"/>
      <c r="CS127" s="788"/>
      <c r="CT127" s="788"/>
      <c r="CU127" s="788"/>
      <c r="CV127" s="788"/>
      <c r="CW127" s="788"/>
      <c r="CX127" s="788"/>
      <c r="CY127" s="788"/>
      <c r="CZ127" s="788"/>
      <c r="DA127" s="788"/>
      <c r="DB127" s="788"/>
      <c r="DC127" s="788"/>
      <c r="DD127" s="788"/>
      <c r="DE127" s="788"/>
      <c r="DF127" s="789"/>
      <c r="DG127" s="852" t="s">
        <v>390</v>
      </c>
      <c r="DH127" s="853"/>
      <c r="DI127" s="853"/>
      <c r="DJ127" s="853"/>
      <c r="DK127" s="853"/>
      <c r="DL127" s="853" t="s">
        <v>390</v>
      </c>
      <c r="DM127" s="853"/>
      <c r="DN127" s="853"/>
      <c r="DO127" s="853"/>
      <c r="DP127" s="853"/>
      <c r="DQ127" s="853" t="s">
        <v>390</v>
      </c>
      <c r="DR127" s="853"/>
      <c r="DS127" s="853"/>
      <c r="DT127" s="853"/>
      <c r="DU127" s="853"/>
      <c r="DV127" s="830" t="s">
        <v>495</v>
      </c>
      <c r="DW127" s="830"/>
      <c r="DX127" s="830"/>
      <c r="DY127" s="830"/>
      <c r="DZ127" s="831"/>
    </row>
    <row r="128" spans="1:130" s="230" customFormat="1" ht="26.25" customHeight="1" thickBot="1" x14ac:dyDescent="0.2">
      <c r="A128" s="832" t="s">
        <v>505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506</v>
      </c>
      <c r="X128" s="834"/>
      <c r="Y128" s="834"/>
      <c r="Z128" s="835"/>
      <c r="AA128" s="836">
        <v>71232</v>
      </c>
      <c r="AB128" s="837"/>
      <c r="AC128" s="837"/>
      <c r="AD128" s="837"/>
      <c r="AE128" s="838"/>
      <c r="AF128" s="839">
        <v>70521</v>
      </c>
      <c r="AG128" s="837"/>
      <c r="AH128" s="837"/>
      <c r="AI128" s="837"/>
      <c r="AJ128" s="838"/>
      <c r="AK128" s="839">
        <v>69608</v>
      </c>
      <c r="AL128" s="837"/>
      <c r="AM128" s="837"/>
      <c r="AN128" s="837"/>
      <c r="AO128" s="838"/>
      <c r="AP128" s="840"/>
      <c r="AQ128" s="841"/>
      <c r="AR128" s="841"/>
      <c r="AS128" s="841"/>
      <c r="AT128" s="842"/>
      <c r="AU128" s="232"/>
      <c r="AV128" s="232"/>
      <c r="AW128" s="232"/>
      <c r="AX128" s="843" t="s">
        <v>507</v>
      </c>
      <c r="AY128" s="844"/>
      <c r="AZ128" s="844"/>
      <c r="BA128" s="844"/>
      <c r="BB128" s="844"/>
      <c r="BC128" s="844"/>
      <c r="BD128" s="844"/>
      <c r="BE128" s="845"/>
      <c r="BF128" s="822" t="s">
        <v>469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508</v>
      </c>
      <c r="CQ128" s="766"/>
      <c r="CR128" s="766"/>
      <c r="CS128" s="766"/>
      <c r="CT128" s="766"/>
      <c r="CU128" s="766"/>
      <c r="CV128" s="766"/>
      <c r="CW128" s="766"/>
      <c r="CX128" s="766"/>
      <c r="CY128" s="766"/>
      <c r="CZ128" s="766"/>
      <c r="DA128" s="766"/>
      <c r="DB128" s="766"/>
      <c r="DC128" s="766"/>
      <c r="DD128" s="766"/>
      <c r="DE128" s="766"/>
      <c r="DF128" s="767"/>
      <c r="DG128" s="826" t="s">
        <v>453</v>
      </c>
      <c r="DH128" s="827"/>
      <c r="DI128" s="827"/>
      <c r="DJ128" s="827"/>
      <c r="DK128" s="827"/>
      <c r="DL128" s="827" t="s">
        <v>453</v>
      </c>
      <c r="DM128" s="827"/>
      <c r="DN128" s="827"/>
      <c r="DO128" s="827"/>
      <c r="DP128" s="827"/>
      <c r="DQ128" s="827" t="s">
        <v>494</v>
      </c>
      <c r="DR128" s="827"/>
      <c r="DS128" s="827"/>
      <c r="DT128" s="827"/>
      <c r="DU128" s="827"/>
      <c r="DV128" s="828" t="s">
        <v>469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509</v>
      </c>
      <c r="X129" s="813"/>
      <c r="Y129" s="813"/>
      <c r="Z129" s="814"/>
      <c r="AA129" s="815">
        <v>4333801</v>
      </c>
      <c r="AB129" s="816"/>
      <c r="AC129" s="816"/>
      <c r="AD129" s="816"/>
      <c r="AE129" s="817"/>
      <c r="AF129" s="818">
        <v>4549764</v>
      </c>
      <c r="AG129" s="816"/>
      <c r="AH129" s="816"/>
      <c r="AI129" s="816"/>
      <c r="AJ129" s="817"/>
      <c r="AK129" s="818">
        <v>4463270</v>
      </c>
      <c r="AL129" s="816"/>
      <c r="AM129" s="816"/>
      <c r="AN129" s="816"/>
      <c r="AO129" s="817"/>
      <c r="AP129" s="819"/>
      <c r="AQ129" s="820"/>
      <c r="AR129" s="820"/>
      <c r="AS129" s="820"/>
      <c r="AT129" s="821"/>
      <c r="AU129" s="233"/>
      <c r="AV129" s="233"/>
      <c r="AW129" s="233"/>
      <c r="AX129" s="787" t="s">
        <v>510</v>
      </c>
      <c r="AY129" s="788"/>
      <c r="AZ129" s="788"/>
      <c r="BA129" s="788"/>
      <c r="BB129" s="788"/>
      <c r="BC129" s="788"/>
      <c r="BD129" s="788"/>
      <c r="BE129" s="789"/>
      <c r="BF129" s="806" t="s">
        <v>469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512</v>
      </c>
      <c r="X130" s="813"/>
      <c r="Y130" s="813"/>
      <c r="Z130" s="814"/>
      <c r="AA130" s="815">
        <v>615100</v>
      </c>
      <c r="AB130" s="816"/>
      <c r="AC130" s="816"/>
      <c r="AD130" s="816"/>
      <c r="AE130" s="817"/>
      <c r="AF130" s="818">
        <v>570079</v>
      </c>
      <c r="AG130" s="816"/>
      <c r="AH130" s="816"/>
      <c r="AI130" s="816"/>
      <c r="AJ130" s="817"/>
      <c r="AK130" s="818">
        <v>530371</v>
      </c>
      <c r="AL130" s="816"/>
      <c r="AM130" s="816"/>
      <c r="AN130" s="816"/>
      <c r="AO130" s="817"/>
      <c r="AP130" s="819"/>
      <c r="AQ130" s="820"/>
      <c r="AR130" s="820"/>
      <c r="AS130" s="820"/>
      <c r="AT130" s="821"/>
      <c r="AU130" s="233"/>
      <c r="AV130" s="233"/>
      <c r="AW130" s="233"/>
      <c r="AX130" s="787" t="s">
        <v>513</v>
      </c>
      <c r="AY130" s="788"/>
      <c r="AZ130" s="788"/>
      <c r="BA130" s="788"/>
      <c r="BB130" s="788"/>
      <c r="BC130" s="788"/>
      <c r="BD130" s="788"/>
      <c r="BE130" s="789"/>
      <c r="BF130" s="790">
        <v>8.5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514</v>
      </c>
      <c r="X131" s="797"/>
      <c r="Y131" s="797"/>
      <c r="Z131" s="798"/>
      <c r="AA131" s="799">
        <v>3718701</v>
      </c>
      <c r="AB131" s="800"/>
      <c r="AC131" s="800"/>
      <c r="AD131" s="800"/>
      <c r="AE131" s="801"/>
      <c r="AF131" s="802">
        <v>3979685</v>
      </c>
      <c r="AG131" s="800"/>
      <c r="AH131" s="800"/>
      <c r="AI131" s="800"/>
      <c r="AJ131" s="801"/>
      <c r="AK131" s="802">
        <v>3932899</v>
      </c>
      <c r="AL131" s="800"/>
      <c r="AM131" s="800"/>
      <c r="AN131" s="800"/>
      <c r="AO131" s="801"/>
      <c r="AP131" s="803"/>
      <c r="AQ131" s="804"/>
      <c r="AR131" s="804"/>
      <c r="AS131" s="804"/>
      <c r="AT131" s="805"/>
      <c r="AU131" s="233"/>
      <c r="AV131" s="233"/>
      <c r="AW131" s="233"/>
      <c r="AX131" s="765" t="s">
        <v>515</v>
      </c>
      <c r="AY131" s="766"/>
      <c r="AZ131" s="766"/>
      <c r="BA131" s="766"/>
      <c r="BB131" s="766"/>
      <c r="BC131" s="766"/>
      <c r="BD131" s="766"/>
      <c r="BE131" s="767"/>
      <c r="BF131" s="768">
        <v>22.6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517</v>
      </c>
      <c r="W132" s="778"/>
      <c r="X132" s="778"/>
      <c r="Y132" s="778"/>
      <c r="Z132" s="779"/>
      <c r="AA132" s="780">
        <v>7.217143836</v>
      </c>
      <c r="AB132" s="781"/>
      <c r="AC132" s="781"/>
      <c r="AD132" s="781"/>
      <c r="AE132" s="782"/>
      <c r="AF132" s="783">
        <v>8.5956300559999992</v>
      </c>
      <c r="AG132" s="781"/>
      <c r="AH132" s="781"/>
      <c r="AI132" s="781"/>
      <c r="AJ132" s="782"/>
      <c r="AK132" s="783">
        <v>9.7428385520000003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518</v>
      </c>
      <c r="W133" s="757"/>
      <c r="X133" s="757"/>
      <c r="Y133" s="757"/>
      <c r="Z133" s="758"/>
      <c r="AA133" s="759">
        <v>6.5</v>
      </c>
      <c r="AB133" s="760"/>
      <c r="AC133" s="760"/>
      <c r="AD133" s="760"/>
      <c r="AE133" s="761"/>
      <c r="AF133" s="759">
        <v>7.2</v>
      </c>
      <c r="AG133" s="760"/>
      <c r="AH133" s="760"/>
      <c r="AI133" s="760"/>
      <c r="AJ133" s="761"/>
      <c r="AK133" s="759">
        <v>8.5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NmFiiec1qsSyJlwrluPIUOhTsqWWnYRiAKrHsijTRy8fViYiakCvXTHeeDKLv5JZI6Y2dntnGHvd+/dRTMmcg==" saltValue="kdvgtE4N1x6mkqsA0eRa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7"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y9pc7OrWu6Ii01e7uEBoSbJtJOUT8wk9DZL5AMAmO2EXtiaf18kJRMZewS6m7R7szymU9cRqDsn5aeZps8pYQ==" saltValue="VIElKYQvbxFqC6ALkOv0t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7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zxz0/LvBV4GkdwibKaEiVtfUgkwU7jukXy4jdqm98sfXaSJU4GHMpSX67tr5Q1SskYVb5BCg5Bp4jorzy3A==" saltValue="eopATMtgAoTNFjzsNc4a+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4" t="s">
        <v>527</v>
      </c>
      <c r="AL9" s="1165"/>
      <c r="AM9" s="1165"/>
      <c r="AN9" s="1166"/>
      <c r="AO9" s="281">
        <v>1013732</v>
      </c>
      <c r="AP9" s="281">
        <v>100270</v>
      </c>
      <c r="AQ9" s="282">
        <v>108757</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4" t="s">
        <v>528</v>
      </c>
      <c r="AL10" s="1165"/>
      <c r="AM10" s="1165"/>
      <c r="AN10" s="1166"/>
      <c r="AO10" s="284">
        <v>286047</v>
      </c>
      <c r="AP10" s="284">
        <v>28293</v>
      </c>
      <c r="AQ10" s="285">
        <v>15108</v>
      </c>
      <c r="AR10" s="286">
        <v>87.3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4" t="s">
        <v>529</v>
      </c>
      <c r="AL11" s="1165"/>
      <c r="AM11" s="1165"/>
      <c r="AN11" s="1166"/>
      <c r="AO11" s="284" t="s">
        <v>530</v>
      </c>
      <c r="AP11" s="284" t="s">
        <v>530</v>
      </c>
      <c r="AQ11" s="285">
        <v>1414</v>
      </c>
      <c r="AR11" s="286" t="s">
        <v>530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4" t="s">
        <v>531</v>
      </c>
      <c r="AL12" s="1165"/>
      <c r="AM12" s="1165"/>
      <c r="AN12" s="1166"/>
      <c r="AO12" s="284" t="s">
        <v>530</v>
      </c>
      <c r="AP12" s="284" t="s">
        <v>530</v>
      </c>
      <c r="AQ12" s="285">
        <v>40</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4" t="s">
        <v>532</v>
      </c>
      <c r="AL13" s="1165"/>
      <c r="AM13" s="1165"/>
      <c r="AN13" s="1166"/>
      <c r="AO13" s="284">
        <v>75091</v>
      </c>
      <c r="AP13" s="284">
        <v>7427</v>
      </c>
      <c r="AQ13" s="285">
        <v>4611</v>
      </c>
      <c r="AR13" s="286">
        <v>61.1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4" t="s">
        <v>533</v>
      </c>
      <c r="AL14" s="1165"/>
      <c r="AM14" s="1165"/>
      <c r="AN14" s="1166"/>
      <c r="AO14" s="284">
        <v>38086</v>
      </c>
      <c r="AP14" s="284">
        <v>3767</v>
      </c>
      <c r="AQ14" s="285">
        <v>2427</v>
      </c>
      <c r="AR14" s="286">
        <v>55.2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7" t="s">
        <v>534</v>
      </c>
      <c r="AL15" s="1168"/>
      <c r="AM15" s="1168"/>
      <c r="AN15" s="1169"/>
      <c r="AO15" s="284">
        <v>-86036</v>
      </c>
      <c r="AP15" s="284">
        <v>-8510</v>
      </c>
      <c r="AQ15" s="285">
        <v>-7785</v>
      </c>
      <c r="AR15" s="286">
        <v>9.3000000000000007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7" t="s">
        <v>186</v>
      </c>
      <c r="AL16" s="1168"/>
      <c r="AM16" s="1168"/>
      <c r="AN16" s="1169"/>
      <c r="AO16" s="284">
        <v>1326920</v>
      </c>
      <c r="AP16" s="284">
        <v>131248</v>
      </c>
      <c r="AQ16" s="285">
        <v>124572</v>
      </c>
      <c r="AR16" s="286">
        <v>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0" t="s">
        <v>539</v>
      </c>
      <c r="AL21" s="1171"/>
      <c r="AM21" s="1171"/>
      <c r="AN21" s="1172"/>
      <c r="AO21" s="297">
        <v>10.19</v>
      </c>
      <c r="AP21" s="298">
        <v>10.78</v>
      </c>
      <c r="AQ21" s="299">
        <v>-0.59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0" t="s">
        <v>540</v>
      </c>
      <c r="AL22" s="1171"/>
      <c r="AM22" s="1171"/>
      <c r="AN22" s="1172"/>
      <c r="AO22" s="302">
        <v>99.4</v>
      </c>
      <c r="AP22" s="303">
        <v>96.3</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3" t="s">
        <v>541</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4" t="s">
        <v>544</v>
      </c>
      <c r="AL32" s="1155"/>
      <c r="AM32" s="1155"/>
      <c r="AN32" s="1156"/>
      <c r="AO32" s="312">
        <v>776857</v>
      </c>
      <c r="AP32" s="312">
        <v>76840</v>
      </c>
      <c r="AQ32" s="313">
        <v>62543</v>
      </c>
      <c r="AR32" s="314">
        <v>22.9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4" t="s">
        <v>545</v>
      </c>
      <c r="AL33" s="1155"/>
      <c r="AM33" s="1155"/>
      <c r="AN33" s="1156"/>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4" t="s">
        <v>546</v>
      </c>
      <c r="AL34" s="1155"/>
      <c r="AM34" s="1155"/>
      <c r="AN34" s="1156"/>
      <c r="AO34" s="312" t="s">
        <v>530</v>
      </c>
      <c r="AP34" s="312" t="s">
        <v>530</v>
      </c>
      <c r="AQ34" s="313" t="s">
        <v>530</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4" t="s">
        <v>547</v>
      </c>
      <c r="AL35" s="1155"/>
      <c r="AM35" s="1155"/>
      <c r="AN35" s="1156"/>
      <c r="AO35" s="312">
        <v>190310</v>
      </c>
      <c r="AP35" s="312">
        <v>18824</v>
      </c>
      <c r="AQ35" s="313">
        <v>16620</v>
      </c>
      <c r="AR35" s="314">
        <v>13.3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4" t="s">
        <v>548</v>
      </c>
      <c r="AL36" s="1155"/>
      <c r="AM36" s="1155"/>
      <c r="AN36" s="1156"/>
      <c r="AO36" s="312">
        <v>15988</v>
      </c>
      <c r="AP36" s="312">
        <v>1581</v>
      </c>
      <c r="AQ36" s="313">
        <v>3562</v>
      </c>
      <c r="AR36" s="314">
        <v>-55.6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4" t="s">
        <v>549</v>
      </c>
      <c r="AL37" s="1155"/>
      <c r="AM37" s="1155"/>
      <c r="AN37" s="1156"/>
      <c r="AO37" s="312" t="s">
        <v>530</v>
      </c>
      <c r="AP37" s="312" t="s">
        <v>530</v>
      </c>
      <c r="AQ37" s="313">
        <v>625</v>
      </c>
      <c r="AR37" s="314" t="s">
        <v>530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7" t="s">
        <v>550</v>
      </c>
      <c r="AL38" s="1158"/>
      <c r="AM38" s="1158"/>
      <c r="AN38" s="1159"/>
      <c r="AO38" s="315" t="s">
        <v>530</v>
      </c>
      <c r="AP38" s="315" t="s">
        <v>530</v>
      </c>
      <c r="AQ38" s="316">
        <v>3</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7" t="s">
        <v>551</v>
      </c>
      <c r="AL39" s="1158"/>
      <c r="AM39" s="1158"/>
      <c r="AN39" s="1159"/>
      <c r="AO39" s="312">
        <v>-69608</v>
      </c>
      <c r="AP39" s="312">
        <v>-6885</v>
      </c>
      <c r="AQ39" s="313">
        <v>-2822</v>
      </c>
      <c r="AR39" s="314">
        <v>144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4" t="s">
        <v>552</v>
      </c>
      <c r="AL40" s="1155"/>
      <c r="AM40" s="1155"/>
      <c r="AN40" s="1156"/>
      <c r="AO40" s="312">
        <v>-530371</v>
      </c>
      <c r="AP40" s="312">
        <v>-52460</v>
      </c>
      <c r="AQ40" s="313">
        <v>-53912</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0" t="s">
        <v>298</v>
      </c>
      <c r="AL41" s="1161"/>
      <c r="AM41" s="1161"/>
      <c r="AN41" s="1162"/>
      <c r="AO41" s="312">
        <v>383176</v>
      </c>
      <c r="AP41" s="312">
        <v>37901</v>
      </c>
      <c r="AQ41" s="313">
        <v>26618</v>
      </c>
      <c r="AR41" s="314">
        <v>42.4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7" t="s">
        <v>522</v>
      </c>
      <c r="AN49" s="1149" t="s">
        <v>556</v>
      </c>
      <c r="AO49" s="1150"/>
      <c r="AP49" s="1150"/>
      <c r="AQ49" s="1150"/>
      <c r="AR49" s="115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8"/>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1201796</v>
      </c>
      <c r="AN51" s="334">
        <v>111391</v>
      </c>
      <c r="AO51" s="335">
        <v>-31.9</v>
      </c>
      <c r="AP51" s="336">
        <v>88328</v>
      </c>
      <c r="AQ51" s="337">
        <v>-1.9</v>
      </c>
      <c r="AR51" s="338">
        <v>-30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365027</v>
      </c>
      <c r="AN52" s="342">
        <v>33833</v>
      </c>
      <c r="AO52" s="343">
        <v>-10.4</v>
      </c>
      <c r="AP52" s="344">
        <v>49013</v>
      </c>
      <c r="AQ52" s="345">
        <v>6.4</v>
      </c>
      <c r="AR52" s="346">
        <v>-16.8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957503</v>
      </c>
      <c r="AN53" s="334">
        <v>89814</v>
      </c>
      <c r="AO53" s="335">
        <v>-19.399999999999999</v>
      </c>
      <c r="AP53" s="336">
        <v>103390</v>
      </c>
      <c r="AQ53" s="337">
        <v>17.100000000000001</v>
      </c>
      <c r="AR53" s="338">
        <v>-36.5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358540</v>
      </c>
      <c r="AN54" s="342">
        <v>33631</v>
      </c>
      <c r="AO54" s="343">
        <v>-0.6</v>
      </c>
      <c r="AP54" s="344">
        <v>51269</v>
      </c>
      <c r="AQ54" s="345">
        <v>4.5999999999999996</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1111003</v>
      </c>
      <c r="AN55" s="334">
        <v>105800</v>
      </c>
      <c r="AO55" s="335">
        <v>17.8</v>
      </c>
      <c r="AP55" s="336">
        <v>117234</v>
      </c>
      <c r="AQ55" s="337">
        <v>13.4</v>
      </c>
      <c r="AR55" s="338">
        <v>4.4000000000000004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530198</v>
      </c>
      <c r="AN56" s="342">
        <v>50490</v>
      </c>
      <c r="AO56" s="343">
        <v>50.1</v>
      </c>
      <c r="AP56" s="344">
        <v>59796</v>
      </c>
      <c r="AQ56" s="345">
        <v>16.600000000000001</v>
      </c>
      <c r="AR56" s="346">
        <v>33.5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1333957</v>
      </c>
      <c r="AN57" s="334">
        <v>128984</v>
      </c>
      <c r="AO57" s="335">
        <v>21.9</v>
      </c>
      <c r="AP57" s="336">
        <v>97758</v>
      </c>
      <c r="AQ57" s="337">
        <v>-16.600000000000001</v>
      </c>
      <c r="AR57" s="338">
        <v>38.5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331179</v>
      </c>
      <c r="AN58" s="342">
        <v>32023</v>
      </c>
      <c r="AO58" s="343">
        <v>-36.6</v>
      </c>
      <c r="AP58" s="344">
        <v>45946</v>
      </c>
      <c r="AQ58" s="345">
        <v>-23.2</v>
      </c>
      <c r="AR58" s="346">
        <v>-13.4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1636032</v>
      </c>
      <c r="AN59" s="334">
        <v>161823</v>
      </c>
      <c r="AO59" s="335">
        <v>25.5</v>
      </c>
      <c r="AP59" s="336">
        <v>91338</v>
      </c>
      <c r="AQ59" s="337">
        <v>-6.6</v>
      </c>
      <c r="AR59" s="338">
        <v>32.1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760298</v>
      </c>
      <c r="AN60" s="342">
        <v>75203</v>
      </c>
      <c r="AO60" s="343">
        <v>134.80000000000001</v>
      </c>
      <c r="AP60" s="344">
        <v>43989</v>
      </c>
      <c r="AQ60" s="345">
        <v>-4.3</v>
      </c>
      <c r="AR60" s="346">
        <v>139.1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1248058</v>
      </c>
      <c r="AN61" s="349">
        <v>119562</v>
      </c>
      <c r="AO61" s="350">
        <v>2.8</v>
      </c>
      <c r="AP61" s="351">
        <v>99610</v>
      </c>
      <c r="AQ61" s="352">
        <v>1.1000000000000001</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469048</v>
      </c>
      <c r="AN62" s="342">
        <v>45036</v>
      </c>
      <c r="AO62" s="343">
        <v>27.5</v>
      </c>
      <c r="AP62" s="344">
        <v>50003</v>
      </c>
      <c r="AQ62" s="345">
        <v>0</v>
      </c>
      <c r="AR62" s="346">
        <v>27.5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2vvTbHU4KmcInWRjn56X92oZGVl0RDOh42CWNbk+fBegv+emxJPJ0c8pygt1TiLAu4mAhnDhxfseRbX/p5EiQ==" saltValue="d3mHErBcDyeUw0XpiTs7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ZVPe1an7NPMbTMa1dYyyWdjJjn70j7OpISOeyyuFkbcMvjSZpoErJEYOP6KgnxsUMhxvrR9y2yA20D8B45dkUA==" saltValue="pKei0k6qtWilqtDCzKTho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Z/7CCVg1IRz2yFpNl3IB//CM6i12DJ7Sen+azNIcyKscfkeOzni04+eelXmP+WABhJVuEVvwIiQRT/9Lx+s/hg==" saltValue="h/BVd+lkafiYHiHBvYk2w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3" t="s">
        <v>3</v>
      </c>
      <c r="D47" s="1173"/>
      <c r="E47" s="1174"/>
      <c r="F47" s="11">
        <v>12.6</v>
      </c>
      <c r="G47" s="12">
        <v>12.5</v>
      </c>
      <c r="H47" s="12">
        <v>12.1</v>
      </c>
      <c r="I47" s="12">
        <v>13.72</v>
      </c>
      <c r="J47" s="13">
        <v>13.99</v>
      </c>
    </row>
    <row r="48" spans="2:10" ht="57.75" customHeight="1" x14ac:dyDescent="0.15">
      <c r="B48" s="14"/>
      <c r="C48" s="1175" t="s">
        <v>4</v>
      </c>
      <c r="D48" s="1175"/>
      <c r="E48" s="1176"/>
      <c r="F48" s="15">
        <v>7.78</v>
      </c>
      <c r="G48" s="16">
        <v>5.63</v>
      </c>
      <c r="H48" s="16">
        <v>9.51</v>
      </c>
      <c r="I48" s="16">
        <v>9.9700000000000006</v>
      </c>
      <c r="J48" s="17">
        <v>11.15</v>
      </c>
    </row>
    <row r="49" spans="2:10" ht="57.75" customHeight="1" thickBot="1" x14ac:dyDescent="0.2">
      <c r="B49" s="18"/>
      <c r="C49" s="1177" t="s">
        <v>5</v>
      </c>
      <c r="D49" s="1177"/>
      <c r="E49" s="1178"/>
      <c r="F49" s="19">
        <v>2.48</v>
      </c>
      <c r="G49" s="20" t="s">
        <v>577</v>
      </c>
      <c r="H49" s="20">
        <v>4.0599999999999996</v>
      </c>
      <c r="I49" s="20">
        <v>3.11</v>
      </c>
      <c r="J49" s="21">
        <v>0.98</v>
      </c>
    </row>
    <row r="50" spans="2:10" x14ac:dyDescent="0.15"/>
  </sheetData>
  <sheetProtection algorithmName="SHA-512" hashValue="hz6CkLZW+l7Co2/YdPoRCBXhNG1athdQ6Peo6uv1Dbk2/qilePw8TkQ+UvQvunVp1vBYuYG4w+/aJg4iBD/P7w==" saltValue="9pNuC17/0r9MKENTHiZS/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5" t="s">
        <v>578</v>
      </c>
      <c r="D34" s="1185"/>
      <c r="E34" s="1186"/>
      <c r="F34" s="32">
        <v>7.78</v>
      </c>
      <c r="G34" s="33">
        <v>5.63</v>
      </c>
      <c r="H34" s="33">
        <v>9.51</v>
      </c>
      <c r="I34" s="33">
        <v>9.9700000000000006</v>
      </c>
      <c r="J34" s="34">
        <v>11.14</v>
      </c>
      <c r="K34" s="22"/>
      <c r="L34" s="22"/>
      <c r="M34" s="22"/>
      <c r="N34" s="22"/>
      <c r="O34" s="22"/>
      <c r="P34" s="22"/>
    </row>
    <row r="35" spans="1:16" ht="39" customHeight="1" x14ac:dyDescent="0.15">
      <c r="A35" s="22"/>
      <c r="B35" s="35"/>
      <c r="C35" s="1179" t="s">
        <v>579</v>
      </c>
      <c r="D35" s="1180"/>
      <c r="E35" s="1181"/>
      <c r="F35" s="36">
        <v>8.16</v>
      </c>
      <c r="G35" s="37">
        <v>8.9499999999999993</v>
      </c>
      <c r="H35" s="37">
        <v>9.2100000000000009</v>
      </c>
      <c r="I35" s="37">
        <v>9.3000000000000007</v>
      </c>
      <c r="J35" s="38">
        <v>10.46</v>
      </c>
      <c r="K35" s="22"/>
      <c r="L35" s="22"/>
      <c r="M35" s="22"/>
      <c r="N35" s="22"/>
      <c r="O35" s="22"/>
      <c r="P35" s="22"/>
    </row>
    <row r="36" spans="1:16" ht="39" customHeight="1" x14ac:dyDescent="0.15">
      <c r="A36" s="22"/>
      <c r="B36" s="35"/>
      <c r="C36" s="1179" t="s">
        <v>580</v>
      </c>
      <c r="D36" s="1180"/>
      <c r="E36" s="1181"/>
      <c r="F36" s="36">
        <v>6.33</v>
      </c>
      <c r="G36" s="37">
        <v>5.25</v>
      </c>
      <c r="H36" s="37">
        <v>3.79</v>
      </c>
      <c r="I36" s="37">
        <v>3.5</v>
      </c>
      <c r="J36" s="38">
        <v>2.56</v>
      </c>
      <c r="K36" s="22"/>
      <c r="L36" s="22"/>
      <c r="M36" s="22"/>
      <c r="N36" s="22"/>
      <c r="O36" s="22"/>
      <c r="P36" s="22"/>
    </row>
    <row r="37" spans="1:16" ht="39" customHeight="1" x14ac:dyDescent="0.15">
      <c r="A37" s="22"/>
      <c r="B37" s="35"/>
      <c r="C37" s="1179" t="s">
        <v>581</v>
      </c>
      <c r="D37" s="1180"/>
      <c r="E37" s="1181"/>
      <c r="F37" s="36">
        <v>0.86</v>
      </c>
      <c r="G37" s="37">
        <v>1.62</v>
      </c>
      <c r="H37" s="37">
        <v>1.25</v>
      </c>
      <c r="I37" s="37">
        <v>1.63</v>
      </c>
      <c r="J37" s="38">
        <v>2.37</v>
      </c>
      <c r="K37" s="22"/>
      <c r="L37" s="22"/>
      <c r="M37" s="22"/>
      <c r="N37" s="22"/>
      <c r="O37" s="22"/>
      <c r="P37" s="22"/>
    </row>
    <row r="38" spans="1:16" ht="39" customHeight="1" x14ac:dyDescent="0.15">
      <c r="A38" s="22"/>
      <c r="B38" s="35"/>
      <c r="C38" s="1179" t="s">
        <v>582</v>
      </c>
      <c r="D38" s="1180"/>
      <c r="E38" s="1181"/>
      <c r="F38" s="36">
        <v>3.04</v>
      </c>
      <c r="G38" s="37">
        <v>3.06</v>
      </c>
      <c r="H38" s="37">
        <v>1.97</v>
      </c>
      <c r="I38" s="37">
        <v>1.2</v>
      </c>
      <c r="J38" s="38">
        <v>1.53</v>
      </c>
      <c r="K38" s="22"/>
      <c r="L38" s="22"/>
      <c r="M38" s="22"/>
      <c r="N38" s="22"/>
      <c r="O38" s="22"/>
      <c r="P38" s="22"/>
    </row>
    <row r="39" spans="1:16" ht="39" customHeight="1" x14ac:dyDescent="0.15">
      <c r="A39" s="22"/>
      <c r="B39" s="35"/>
      <c r="C39" s="1179" t="s">
        <v>583</v>
      </c>
      <c r="D39" s="1180"/>
      <c r="E39" s="1181"/>
      <c r="F39" s="36">
        <v>7.0000000000000007E-2</v>
      </c>
      <c r="G39" s="37">
        <v>0.09</v>
      </c>
      <c r="H39" s="37">
        <v>0.11</v>
      </c>
      <c r="I39" s="37">
        <v>0.06</v>
      </c>
      <c r="J39" s="38">
        <v>0.14000000000000001</v>
      </c>
      <c r="K39" s="22"/>
      <c r="L39" s="22"/>
      <c r="M39" s="22"/>
      <c r="N39" s="22"/>
      <c r="O39" s="22"/>
      <c r="P39" s="22"/>
    </row>
    <row r="40" spans="1:16" ht="39" customHeight="1" x14ac:dyDescent="0.15">
      <c r="A40" s="22"/>
      <c r="B40" s="35"/>
      <c r="C40" s="1179" t="s">
        <v>584</v>
      </c>
      <c r="D40" s="1180"/>
      <c r="E40" s="1181"/>
      <c r="F40" s="36">
        <v>0.01</v>
      </c>
      <c r="G40" s="37">
        <v>0.12</v>
      </c>
      <c r="H40" s="37">
        <v>0.18</v>
      </c>
      <c r="I40" s="37">
        <v>0.25</v>
      </c>
      <c r="J40" s="38">
        <v>0.13</v>
      </c>
      <c r="K40" s="22"/>
      <c r="L40" s="22"/>
      <c r="M40" s="22"/>
      <c r="N40" s="22"/>
      <c r="O40" s="22"/>
      <c r="P40" s="22"/>
    </row>
    <row r="41" spans="1:16" ht="39" customHeight="1" x14ac:dyDescent="0.15">
      <c r="A41" s="22"/>
      <c r="B41" s="35"/>
      <c r="C41" s="1179" t="s">
        <v>585</v>
      </c>
      <c r="D41" s="1180"/>
      <c r="E41" s="1181"/>
      <c r="F41" s="36">
        <v>0.02</v>
      </c>
      <c r="G41" s="37">
        <v>0.04</v>
      </c>
      <c r="H41" s="37">
        <v>0.04</v>
      </c>
      <c r="I41" s="37">
        <v>0.17</v>
      </c>
      <c r="J41" s="38">
        <v>0.06</v>
      </c>
      <c r="K41" s="22"/>
      <c r="L41" s="22"/>
      <c r="M41" s="22"/>
      <c r="N41" s="22"/>
      <c r="O41" s="22"/>
      <c r="P41" s="22"/>
    </row>
    <row r="42" spans="1:16" ht="39" customHeight="1" x14ac:dyDescent="0.15">
      <c r="A42" s="22"/>
      <c r="B42" s="39"/>
      <c r="C42" s="1179" t="s">
        <v>586</v>
      </c>
      <c r="D42" s="1180"/>
      <c r="E42" s="1181"/>
      <c r="F42" s="36" t="s">
        <v>530</v>
      </c>
      <c r="G42" s="37" t="s">
        <v>530</v>
      </c>
      <c r="H42" s="37" t="s">
        <v>530</v>
      </c>
      <c r="I42" s="37" t="s">
        <v>530</v>
      </c>
      <c r="J42" s="38" t="s">
        <v>530</v>
      </c>
      <c r="K42" s="22"/>
      <c r="L42" s="22"/>
      <c r="M42" s="22"/>
      <c r="N42" s="22"/>
      <c r="O42" s="22"/>
      <c r="P42" s="22"/>
    </row>
    <row r="43" spans="1:16" ht="39" customHeight="1" thickBot="1" x14ac:dyDescent="0.2">
      <c r="A43" s="22"/>
      <c r="B43" s="40"/>
      <c r="C43" s="1182" t="s">
        <v>587</v>
      </c>
      <c r="D43" s="1183"/>
      <c r="E43" s="1184"/>
      <c r="F43" s="41">
        <v>0</v>
      </c>
      <c r="G43" s="42">
        <v>0.04</v>
      </c>
      <c r="H43" s="42">
        <v>0.04</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RdLZ2pDuMkBU2o7cd6bd4RnRAFp5yDz5XQOpP/5qa4YzbTN8DssHcO2IfhP+99fm4I1fmFQOfZIeLQTsN96GA==" saltValue="1DhHUE/T/5NJvp9ncDNQ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4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734</v>
      </c>
      <c r="L45" s="60">
        <v>757</v>
      </c>
      <c r="M45" s="60">
        <v>785</v>
      </c>
      <c r="N45" s="60">
        <v>801</v>
      </c>
      <c r="O45" s="61">
        <v>777</v>
      </c>
      <c r="P45" s="48"/>
      <c r="Q45" s="48"/>
      <c r="R45" s="48"/>
      <c r="S45" s="48"/>
      <c r="T45" s="48"/>
      <c r="U45" s="48"/>
    </row>
    <row r="46" spans="1:21" ht="30.75" customHeight="1" x14ac:dyDescent="0.15">
      <c r="A46" s="48"/>
      <c r="B46" s="1212"/>
      <c r="C46" s="1213"/>
      <c r="D46" s="62"/>
      <c r="E46" s="1189" t="s">
        <v>13</v>
      </c>
      <c r="F46" s="1189"/>
      <c r="G46" s="1189"/>
      <c r="H46" s="1189"/>
      <c r="I46" s="1189"/>
      <c r="J46" s="1190"/>
      <c r="K46" s="63" t="s">
        <v>530</v>
      </c>
      <c r="L46" s="64" t="s">
        <v>530</v>
      </c>
      <c r="M46" s="64" t="s">
        <v>530</v>
      </c>
      <c r="N46" s="64" t="s">
        <v>530</v>
      </c>
      <c r="O46" s="65" t="s">
        <v>530</v>
      </c>
      <c r="P46" s="48"/>
      <c r="Q46" s="48"/>
      <c r="R46" s="48"/>
      <c r="S46" s="48"/>
      <c r="T46" s="48"/>
      <c r="U46" s="48"/>
    </row>
    <row r="47" spans="1:21" ht="30.75" customHeight="1" x14ac:dyDescent="0.15">
      <c r="A47" s="48"/>
      <c r="B47" s="1212"/>
      <c r="C47" s="1213"/>
      <c r="D47" s="62"/>
      <c r="E47" s="1189" t="s">
        <v>14</v>
      </c>
      <c r="F47" s="1189"/>
      <c r="G47" s="1189"/>
      <c r="H47" s="1189"/>
      <c r="I47" s="1189"/>
      <c r="J47" s="1190"/>
      <c r="K47" s="63" t="s">
        <v>530</v>
      </c>
      <c r="L47" s="64" t="s">
        <v>530</v>
      </c>
      <c r="M47" s="64" t="s">
        <v>530</v>
      </c>
      <c r="N47" s="64" t="s">
        <v>530</v>
      </c>
      <c r="O47" s="65" t="s">
        <v>530</v>
      </c>
      <c r="P47" s="48"/>
      <c r="Q47" s="48"/>
      <c r="R47" s="48"/>
      <c r="S47" s="48"/>
      <c r="T47" s="48"/>
      <c r="U47" s="48"/>
    </row>
    <row r="48" spans="1:21" ht="30.75" customHeight="1" x14ac:dyDescent="0.15">
      <c r="A48" s="48"/>
      <c r="B48" s="1212"/>
      <c r="C48" s="1213"/>
      <c r="D48" s="62"/>
      <c r="E48" s="1189" t="s">
        <v>15</v>
      </c>
      <c r="F48" s="1189"/>
      <c r="G48" s="1189"/>
      <c r="H48" s="1189"/>
      <c r="I48" s="1189"/>
      <c r="J48" s="1190"/>
      <c r="K48" s="63">
        <v>138</v>
      </c>
      <c r="L48" s="64">
        <v>140</v>
      </c>
      <c r="M48" s="64">
        <v>158</v>
      </c>
      <c r="N48" s="64">
        <v>165</v>
      </c>
      <c r="O48" s="65">
        <v>190</v>
      </c>
      <c r="P48" s="48"/>
      <c r="Q48" s="48"/>
      <c r="R48" s="48"/>
      <c r="S48" s="48"/>
      <c r="T48" s="48"/>
      <c r="U48" s="48"/>
    </row>
    <row r="49" spans="1:21" ht="30.75" customHeight="1" x14ac:dyDescent="0.15">
      <c r="A49" s="48"/>
      <c r="B49" s="1212"/>
      <c r="C49" s="1213"/>
      <c r="D49" s="62"/>
      <c r="E49" s="1189" t="s">
        <v>16</v>
      </c>
      <c r="F49" s="1189"/>
      <c r="G49" s="1189"/>
      <c r="H49" s="1189"/>
      <c r="I49" s="1189"/>
      <c r="J49" s="1190"/>
      <c r="K49" s="63">
        <v>12</v>
      </c>
      <c r="L49" s="64">
        <v>12</v>
      </c>
      <c r="M49" s="64">
        <v>12</v>
      </c>
      <c r="N49" s="64">
        <v>17</v>
      </c>
      <c r="O49" s="65">
        <v>16</v>
      </c>
      <c r="P49" s="48"/>
      <c r="Q49" s="48"/>
      <c r="R49" s="48"/>
      <c r="S49" s="48"/>
      <c r="T49" s="48"/>
      <c r="U49" s="48"/>
    </row>
    <row r="50" spans="1:21" ht="30.75" customHeight="1" x14ac:dyDescent="0.15">
      <c r="A50" s="48"/>
      <c r="B50" s="1212"/>
      <c r="C50" s="1213"/>
      <c r="D50" s="62"/>
      <c r="E50" s="1189" t="s">
        <v>17</v>
      </c>
      <c r="F50" s="1189"/>
      <c r="G50" s="1189"/>
      <c r="H50" s="1189"/>
      <c r="I50" s="1189"/>
      <c r="J50" s="1190"/>
      <c r="K50" s="63" t="s">
        <v>530</v>
      </c>
      <c r="L50" s="64" t="s">
        <v>530</v>
      </c>
      <c r="M50" s="64" t="s">
        <v>530</v>
      </c>
      <c r="N50" s="64" t="s">
        <v>530</v>
      </c>
      <c r="O50" s="65" t="s">
        <v>530</v>
      </c>
      <c r="P50" s="48"/>
      <c r="Q50" s="48"/>
      <c r="R50" s="48"/>
      <c r="S50" s="48"/>
      <c r="T50" s="48"/>
      <c r="U50" s="48"/>
    </row>
    <row r="51" spans="1:21" ht="30.75" customHeight="1" x14ac:dyDescent="0.15">
      <c r="A51" s="48"/>
      <c r="B51" s="1214"/>
      <c r="C51" s="1215"/>
      <c r="D51" s="66"/>
      <c r="E51" s="1189" t="s">
        <v>18</v>
      </c>
      <c r="F51" s="1189"/>
      <c r="G51" s="1189"/>
      <c r="H51" s="1189"/>
      <c r="I51" s="1189"/>
      <c r="J51" s="1190"/>
      <c r="K51" s="63" t="s">
        <v>530</v>
      </c>
      <c r="L51" s="64" t="s">
        <v>530</v>
      </c>
      <c r="M51" s="64" t="s">
        <v>530</v>
      </c>
      <c r="N51" s="64" t="s">
        <v>530</v>
      </c>
      <c r="O51" s="65" t="s">
        <v>530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661</v>
      </c>
      <c r="L52" s="64">
        <v>693</v>
      </c>
      <c r="M52" s="64">
        <v>687</v>
      </c>
      <c r="N52" s="64">
        <v>641</v>
      </c>
      <c r="O52" s="65">
        <v>601</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223</v>
      </c>
      <c r="L53" s="69">
        <v>216</v>
      </c>
      <c r="M53" s="69">
        <v>268</v>
      </c>
      <c r="N53" s="69">
        <v>342</v>
      </c>
      <c r="O53" s="70">
        <v>382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95" t="s">
        <v>26</v>
      </c>
      <c r="C58" s="1196"/>
      <c r="D58" s="1201" t="s">
        <v>27</v>
      </c>
      <c r="E58" s="1202"/>
      <c r="F58" s="1202"/>
      <c r="G58" s="1202"/>
      <c r="H58" s="1202"/>
      <c r="I58" s="1202"/>
      <c r="J58" s="1203"/>
      <c r="K58" s="83" t="s">
        <v>530</v>
      </c>
      <c r="L58" s="84" t="s">
        <v>530</v>
      </c>
      <c r="M58" s="84" t="s">
        <v>530</v>
      </c>
      <c r="N58" s="84" t="s">
        <v>530</v>
      </c>
      <c r="O58" s="85" t="s">
        <v>530</v>
      </c>
    </row>
    <row r="59" spans="1:21" ht="31.5" customHeight="1" x14ac:dyDescent="0.15">
      <c r="B59" s="1197"/>
      <c r="C59" s="1198"/>
      <c r="D59" s="1204" t="s">
        <v>28</v>
      </c>
      <c r="E59" s="1205"/>
      <c r="F59" s="1205"/>
      <c r="G59" s="1205"/>
      <c r="H59" s="1205"/>
      <c r="I59" s="1205"/>
      <c r="J59" s="1206"/>
      <c r="K59" s="86" t="s">
        <v>530</v>
      </c>
      <c r="L59" s="87" t="s">
        <v>530</v>
      </c>
      <c r="M59" s="87" t="s">
        <v>530</v>
      </c>
      <c r="N59" s="87" t="s">
        <v>530</v>
      </c>
      <c r="O59" s="88" t="s">
        <v>530</v>
      </c>
    </row>
    <row r="60" spans="1:21" ht="31.5" customHeight="1" thickBot="1" x14ac:dyDescent="0.2">
      <c r="B60" s="1199"/>
      <c r="C60" s="1200"/>
      <c r="D60" s="1207" t="s">
        <v>29</v>
      </c>
      <c r="E60" s="1208"/>
      <c r="F60" s="1208"/>
      <c r="G60" s="1208"/>
      <c r="H60" s="1208"/>
      <c r="I60" s="1208"/>
      <c r="J60" s="1209"/>
      <c r="K60" s="89" t="s">
        <v>530</v>
      </c>
      <c r="L60" s="90" t="s">
        <v>530</v>
      </c>
      <c r="M60" s="90" t="s">
        <v>530</v>
      </c>
      <c r="N60" s="90" t="s">
        <v>530</v>
      </c>
      <c r="O60" s="91" t="s">
        <v>530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7WwLOQB2xaNEPRtpHofvQD3PKhN9uinbEvqrHTRYoQJQO6E0hxGNT9znCsxhMzY7jy+Eoi3aVTDJqaII3cNYA==" saltValue="rMwMMKtI88ZdPzeJmYsi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4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230" t="s">
        <v>32</v>
      </c>
      <c r="C41" s="1231"/>
      <c r="D41" s="105"/>
      <c r="E41" s="1232" t="s">
        <v>33</v>
      </c>
      <c r="F41" s="1232"/>
      <c r="G41" s="1232"/>
      <c r="H41" s="1233"/>
      <c r="I41" s="355">
        <v>8411</v>
      </c>
      <c r="J41" s="356">
        <v>8041</v>
      </c>
      <c r="K41" s="356">
        <v>7684</v>
      </c>
      <c r="L41" s="356">
        <v>7428</v>
      </c>
      <c r="M41" s="357">
        <v>7486</v>
      </c>
    </row>
    <row r="42" spans="2:13" ht="27.75" customHeight="1" x14ac:dyDescent="0.15">
      <c r="B42" s="1220"/>
      <c r="C42" s="1221"/>
      <c r="D42" s="106"/>
      <c r="E42" s="1224" t="s">
        <v>34</v>
      </c>
      <c r="F42" s="1224"/>
      <c r="G42" s="1224"/>
      <c r="H42" s="1225"/>
      <c r="I42" s="358" t="s">
        <v>530</v>
      </c>
      <c r="J42" s="359" t="s">
        <v>530</v>
      </c>
      <c r="K42" s="359" t="s">
        <v>530</v>
      </c>
      <c r="L42" s="359" t="s">
        <v>530</v>
      </c>
      <c r="M42" s="360" t="s">
        <v>530</v>
      </c>
    </row>
    <row r="43" spans="2:13" ht="27.75" customHeight="1" x14ac:dyDescent="0.15">
      <c r="B43" s="1220"/>
      <c r="C43" s="1221"/>
      <c r="D43" s="106"/>
      <c r="E43" s="1224" t="s">
        <v>35</v>
      </c>
      <c r="F43" s="1224"/>
      <c r="G43" s="1224"/>
      <c r="H43" s="1225"/>
      <c r="I43" s="358">
        <v>1971</v>
      </c>
      <c r="J43" s="359">
        <v>1861</v>
      </c>
      <c r="K43" s="359">
        <v>1829</v>
      </c>
      <c r="L43" s="359">
        <v>1676</v>
      </c>
      <c r="M43" s="360">
        <v>1747</v>
      </c>
    </row>
    <row r="44" spans="2:13" ht="27.75" customHeight="1" x14ac:dyDescent="0.15">
      <c r="B44" s="1220"/>
      <c r="C44" s="1221"/>
      <c r="D44" s="106"/>
      <c r="E44" s="1224" t="s">
        <v>36</v>
      </c>
      <c r="F44" s="1224"/>
      <c r="G44" s="1224"/>
      <c r="H44" s="1225"/>
      <c r="I44" s="358">
        <v>101</v>
      </c>
      <c r="J44" s="359">
        <v>91</v>
      </c>
      <c r="K44" s="359">
        <v>99</v>
      </c>
      <c r="L44" s="359">
        <v>84</v>
      </c>
      <c r="M44" s="360">
        <v>68</v>
      </c>
    </row>
    <row r="45" spans="2:13" ht="27.75" customHeight="1" x14ac:dyDescent="0.15">
      <c r="B45" s="1220"/>
      <c r="C45" s="1221"/>
      <c r="D45" s="106"/>
      <c r="E45" s="1224" t="s">
        <v>37</v>
      </c>
      <c r="F45" s="1224"/>
      <c r="G45" s="1224"/>
      <c r="H45" s="1225"/>
      <c r="I45" s="358">
        <v>1031</v>
      </c>
      <c r="J45" s="359">
        <v>976</v>
      </c>
      <c r="K45" s="359">
        <v>897</v>
      </c>
      <c r="L45" s="359">
        <v>922</v>
      </c>
      <c r="M45" s="360">
        <v>888</v>
      </c>
    </row>
    <row r="46" spans="2:13" ht="27.75" customHeight="1" x14ac:dyDescent="0.15">
      <c r="B46" s="1220"/>
      <c r="C46" s="1221"/>
      <c r="D46" s="107"/>
      <c r="E46" s="1224" t="s">
        <v>38</v>
      </c>
      <c r="F46" s="1224"/>
      <c r="G46" s="1224"/>
      <c r="H46" s="1225"/>
      <c r="I46" s="358" t="s">
        <v>530</v>
      </c>
      <c r="J46" s="359" t="s">
        <v>530</v>
      </c>
      <c r="K46" s="359" t="s">
        <v>530</v>
      </c>
      <c r="L46" s="359" t="s">
        <v>530</v>
      </c>
      <c r="M46" s="360" t="s">
        <v>530</v>
      </c>
    </row>
    <row r="47" spans="2:13" ht="27.75" customHeight="1" x14ac:dyDescent="0.15">
      <c r="B47" s="1220"/>
      <c r="C47" s="1221"/>
      <c r="D47" s="108"/>
      <c r="E47" s="1234" t="s">
        <v>39</v>
      </c>
      <c r="F47" s="1235"/>
      <c r="G47" s="1235"/>
      <c r="H47" s="1236"/>
      <c r="I47" s="358" t="s">
        <v>530</v>
      </c>
      <c r="J47" s="359" t="s">
        <v>530</v>
      </c>
      <c r="K47" s="359" t="s">
        <v>530</v>
      </c>
      <c r="L47" s="359" t="s">
        <v>530</v>
      </c>
      <c r="M47" s="360" t="s">
        <v>530</v>
      </c>
    </row>
    <row r="48" spans="2:13" ht="27.75" customHeight="1" x14ac:dyDescent="0.15">
      <c r="B48" s="1220"/>
      <c r="C48" s="1221"/>
      <c r="D48" s="106"/>
      <c r="E48" s="1224" t="s">
        <v>40</v>
      </c>
      <c r="F48" s="1224"/>
      <c r="G48" s="1224"/>
      <c r="H48" s="1225"/>
      <c r="I48" s="358" t="s">
        <v>530</v>
      </c>
      <c r="J48" s="359" t="s">
        <v>530</v>
      </c>
      <c r="K48" s="359" t="s">
        <v>530</v>
      </c>
      <c r="L48" s="359" t="s">
        <v>530</v>
      </c>
      <c r="M48" s="360" t="s">
        <v>530</v>
      </c>
    </row>
    <row r="49" spans="2:13" ht="27.75" customHeight="1" x14ac:dyDescent="0.15">
      <c r="B49" s="1222"/>
      <c r="C49" s="1223"/>
      <c r="D49" s="106"/>
      <c r="E49" s="1224" t="s">
        <v>41</v>
      </c>
      <c r="F49" s="1224"/>
      <c r="G49" s="1224"/>
      <c r="H49" s="1225"/>
      <c r="I49" s="358" t="s">
        <v>530</v>
      </c>
      <c r="J49" s="359" t="s">
        <v>530</v>
      </c>
      <c r="K49" s="359" t="s">
        <v>530</v>
      </c>
      <c r="L49" s="359" t="s">
        <v>530</v>
      </c>
      <c r="M49" s="360" t="s">
        <v>530</v>
      </c>
    </row>
    <row r="50" spans="2:13" ht="27.75" customHeight="1" x14ac:dyDescent="0.15">
      <c r="B50" s="1218" t="s">
        <v>42</v>
      </c>
      <c r="C50" s="1219"/>
      <c r="D50" s="109"/>
      <c r="E50" s="1224" t="s">
        <v>43</v>
      </c>
      <c r="F50" s="1224"/>
      <c r="G50" s="1224"/>
      <c r="H50" s="1225"/>
      <c r="I50" s="358">
        <v>2258</v>
      </c>
      <c r="J50" s="359">
        <v>2511</v>
      </c>
      <c r="K50" s="359">
        <v>2661</v>
      </c>
      <c r="L50" s="359">
        <v>3318</v>
      </c>
      <c r="M50" s="360">
        <v>3684</v>
      </c>
    </row>
    <row r="51" spans="2:13" ht="27.75" customHeight="1" x14ac:dyDescent="0.15">
      <c r="B51" s="1220"/>
      <c r="C51" s="1221"/>
      <c r="D51" s="106"/>
      <c r="E51" s="1224" t="s">
        <v>44</v>
      </c>
      <c r="F51" s="1224"/>
      <c r="G51" s="1224"/>
      <c r="H51" s="1225"/>
      <c r="I51" s="358">
        <v>1096</v>
      </c>
      <c r="J51" s="359">
        <v>1046</v>
      </c>
      <c r="K51" s="359">
        <v>987</v>
      </c>
      <c r="L51" s="359">
        <v>922</v>
      </c>
      <c r="M51" s="360">
        <v>837</v>
      </c>
    </row>
    <row r="52" spans="2:13" ht="27.75" customHeight="1" x14ac:dyDescent="0.15">
      <c r="B52" s="1222"/>
      <c r="C52" s="1223"/>
      <c r="D52" s="106"/>
      <c r="E52" s="1224" t="s">
        <v>45</v>
      </c>
      <c r="F52" s="1224"/>
      <c r="G52" s="1224"/>
      <c r="H52" s="1225"/>
      <c r="I52" s="358">
        <v>6166</v>
      </c>
      <c r="J52" s="359">
        <v>5960</v>
      </c>
      <c r="K52" s="359">
        <v>5489</v>
      </c>
      <c r="L52" s="359">
        <v>5131</v>
      </c>
      <c r="M52" s="360">
        <v>4776</v>
      </c>
    </row>
    <row r="53" spans="2:13" ht="27.75" customHeight="1" thickBot="1" x14ac:dyDescent="0.2">
      <c r="B53" s="1226" t="s">
        <v>46</v>
      </c>
      <c r="C53" s="1227"/>
      <c r="D53" s="110"/>
      <c r="E53" s="1228" t="s">
        <v>47</v>
      </c>
      <c r="F53" s="1228"/>
      <c r="G53" s="1228"/>
      <c r="H53" s="1229"/>
      <c r="I53" s="361">
        <v>1994</v>
      </c>
      <c r="J53" s="362">
        <v>1452</v>
      </c>
      <c r="K53" s="362">
        <v>1371</v>
      </c>
      <c r="L53" s="362">
        <v>739</v>
      </c>
      <c r="M53" s="363">
        <v>892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TKb34GIzusRs0JgfNCXft9DVB61W3ZvKLTQbtXG7nAJmmr5gaQnh4P2goJlrVXnWGQD+GoRsMyRiIofGTHeQg==" saltValue="XIVUIDwDc+GY5zkonra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5" t="s">
        <v>50</v>
      </c>
      <c r="D55" s="1245"/>
      <c r="E55" s="1246"/>
      <c r="F55" s="122">
        <v>524</v>
      </c>
      <c r="G55" s="122">
        <v>624</v>
      </c>
      <c r="H55" s="123">
        <v>624</v>
      </c>
    </row>
    <row r="56" spans="2:8" ht="52.5" customHeight="1" x14ac:dyDescent="0.15">
      <c r="B56" s="124"/>
      <c r="C56" s="1247" t="s">
        <v>51</v>
      </c>
      <c r="D56" s="1247"/>
      <c r="E56" s="1248"/>
      <c r="F56" s="125">
        <v>207</v>
      </c>
      <c r="G56" s="125">
        <v>256</v>
      </c>
      <c r="H56" s="126">
        <v>456</v>
      </c>
    </row>
    <row r="57" spans="2:8" ht="53.25" customHeight="1" x14ac:dyDescent="0.15">
      <c r="B57" s="124"/>
      <c r="C57" s="1249" t="s">
        <v>52</v>
      </c>
      <c r="D57" s="1249"/>
      <c r="E57" s="1250"/>
      <c r="F57" s="127">
        <v>1675</v>
      </c>
      <c r="G57" s="127">
        <v>2100</v>
      </c>
      <c r="H57" s="128">
        <v>2265</v>
      </c>
    </row>
    <row r="58" spans="2:8" ht="45.75" customHeight="1" x14ac:dyDescent="0.15">
      <c r="B58" s="129"/>
      <c r="C58" s="1237" t="s">
        <v>597</v>
      </c>
      <c r="D58" s="1238"/>
      <c r="E58" s="1239"/>
      <c r="F58" s="130">
        <v>1006</v>
      </c>
      <c r="G58" s="130">
        <v>1210</v>
      </c>
      <c r="H58" s="131">
        <v>1279</v>
      </c>
    </row>
    <row r="59" spans="2:8" ht="45.75" customHeight="1" x14ac:dyDescent="0.15">
      <c r="B59" s="129"/>
      <c r="C59" s="1237" t="s">
        <v>598</v>
      </c>
      <c r="D59" s="1238"/>
      <c r="E59" s="1239"/>
      <c r="F59" s="130">
        <v>208</v>
      </c>
      <c r="G59" s="130">
        <v>347</v>
      </c>
      <c r="H59" s="131">
        <v>408</v>
      </c>
    </row>
    <row r="60" spans="2:8" ht="45.75" customHeight="1" x14ac:dyDescent="0.15">
      <c r="B60" s="129"/>
      <c r="C60" s="1237" t="s">
        <v>599</v>
      </c>
      <c r="D60" s="1238"/>
      <c r="E60" s="1239"/>
      <c r="F60" s="130">
        <v>133</v>
      </c>
      <c r="G60" s="130">
        <v>182</v>
      </c>
      <c r="H60" s="131">
        <v>180</v>
      </c>
    </row>
    <row r="61" spans="2:8" ht="45.75" customHeight="1" x14ac:dyDescent="0.15">
      <c r="B61" s="129"/>
      <c r="C61" s="1237" t="s">
        <v>600</v>
      </c>
      <c r="D61" s="1238"/>
      <c r="E61" s="1239"/>
      <c r="F61" s="130">
        <v>186</v>
      </c>
      <c r="G61" s="130">
        <v>173</v>
      </c>
      <c r="H61" s="131">
        <v>159</v>
      </c>
    </row>
    <row r="62" spans="2:8" ht="45.75" customHeight="1" thickBot="1" x14ac:dyDescent="0.2">
      <c r="B62" s="132"/>
      <c r="C62" s="1240" t="s">
        <v>601</v>
      </c>
      <c r="D62" s="1241"/>
      <c r="E62" s="1242"/>
      <c r="F62" s="133">
        <v>29</v>
      </c>
      <c r="G62" s="133">
        <v>59</v>
      </c>
      <c r="H62" s="134">
        <v>104</v>
      </c>
    </row>
    <row r="63" spans="2:8" ht="52.5" customHeight="1" thickBot="1" x14ac:dyDescent="0.2">
      <c r="B63" s="135"/>
      <c r="C63" s="1243" t="s">
        <v>53</v>
      </c>
      <c r="D63" s="1243"/>
      <c r="E63" s="1244"/>
      <c r="F63" s="136">
        <v>2407</v>
      </c>
      <c r="G63" s="136">
        <v>2980</v>
      </c>
      <c r="H63" s="137">
        <v>3345</v>
      </c>
    </row>
    <row r="64" spans="2:8" x14ac:dyDescent="0.15"/>
  </sheetData>
  <sheetProtection algorithmName="SHA-512" hashValue="AinMkxJwCDjkAjJ8ax2ifCW90HYuAMPhl+t1A/A6pjGtV+XadsfvLtCOi8DXCZu8sqTs+Oa8nZ0R3zWy2krdtQ==" saltValue="YuZwCO7JNzyC8GP/vcUL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S1" zoomScale="90" zoomScaleNormal="90" zoomScaleSheetLayoutView="55" workbookViewId="0">
      <selection activeCell="CO12" sqref="CO12"/>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9" t="s">
        <v>611</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372"/>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372"/>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372"/>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372"/>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604</v>
      </c>
    </row>
    <row r="50" spans="1:109" x14ac:dyDescent="0.15">
      <c r="B50" s="372"/>
      <c r="G50" s="1251"/>
      <c r="H50" s="1251"/>
      <c r="I50" s="1251"/>
      <c r="J50" s="1251"/>
      <c r="K50" s="382"/>
      <c r="L50" s="382"/>
      <c r="M50" s="383"/>
      <c r="N50" s="383"/>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57" t="s">
        <v>572</v>
      </c>
      <c r="BQ50" s="1257"/>
      <c r="BR50" s="1257"/>
      <c r="BS50" s="1257"/>
      <c r="BT50" s="1257"/>
      <c r="BU50" s="1257"/>
      <c r="BV50" s="1257"/>
      <c r="BW50" s="1257"/>
      <c r="BX50" s="1257" t="s">
        <v>573</v>
      </c>
      <c r="BY50" s="1257"/>
      <c r="BZ50" s="1257"/>
      <c r="CA50" s="1257"/>
      <c r="CB50" s="1257"/>
      <c r="CC50" s="1257"/>
      <c r="CD50" s="1257"/>
      <c r="CE50" s="1257"/>
      <c r="CF50" s="1257" t="s">
        <v>574</v>
      </c>
      <c r="CG50" s="1257"/>
      <c r="CH50" s="1257"/>
      <c r="CI50" s="1257"/>
      <c r="CJ50" s="1257"/>
      <c r="CK50" s="1257"/>
      <c r="CL50" s="1257"/>
      <c r="CM50" s="1257"/>
      <c r="CN50" s="1257" t="s">
        <v>575</v>
      </c>
      <c r="CO50" s="1257"/>
      <c r="CP50" s="1257"/>
      <c r="CQ50" s="1257"/>
      <c r="CR50" s="1257"/>
      <c r="CS50" s="1257"/>
      <c r="CT50" s="1257"/>
      <c r="CU50" s="1257"/>
      <c r="CV50" s="1257" t="s">
        <v>576</v>
      </c>
      <c r="CW50" s="1257"/>
      <c r="CX50" s="1257"/>
      <c r="CY50" s="1257"/>
      <c r="CZ50" s="1257"/>
      <c r="DA50" s="1257"/>
      <c r="DB50" s="1257"/>
      <c r="DC50" s="1257"/>
    </row>
    <row r="51" spans="1:109" ht="13.5" customHeight="1" x14ac:dyDescent="0.15">
      <c r="B51" s="372"/>
      <c r="G51" s="1268"/>
      <c r="H51" s="1268"/>
      <c r="I51" s="1272"/>
      <c r="J51" s="1272"/>
      <c r="K51" s="1258"/>
      <c r="L51" s="1258"/>
      <c r="M51" s="1258"/>
      <c r="N51" s="1258"/>
      <c r="AM51" s="381"/>
      <c r="AN51" s="1256" t="s">
        <v>605</v>
      </c>
      <c r="AO51" s="1256"/>
      <c r="AP51" s="1256"/>
      <c r="AQ51" s="1256"/>
      <c r="AR51" s="1256"/>
      <c r="AS51" s="1256"/>
      <c r="AT51" s="1256"/>
      <c r="AU51" s="1256"/>
      <c r="AV51" s="1256"/>
      <c r="AW51" s="1256"/>
      <c r="AX51" s="1256"/>
      <c r="AY51" s="1256"/>
      <c r="AZ51" s="1256"/>
      <c r="BA51" s="1256"/>
      <c r="BB51" s="1256" t="s">
        <v>606</v>
      </c>
      <c r="BC51" s="1256"/>
      <c r="BD51" s="1256"/>
      <c r="BE51" s="1256"/>
      <c r="BF51" s="1256"/>
      <c r="BG51" s="1256"/>
      <c r="BH51" s="1256"/>
      <c r="BI51" s="1256"/>
      <c r="BJ51" s="1256"/>
      <c r="BK51" s="1256"/>
      <c r="BL51" s="1256"/>
      <c r="BM51" s="1256"/>
      <c r="BN51" s="1256"/>
      <c r="BO51" s="1256"/>
      <c r="BP51" s="1253">
        <v>55.8</v>
      </c>
      <c r="BQ51" s="1253"/>
      <c r="BR51" s="1253"/>
      <c r="BS51" s="1253"/>
      <c r="BT51" s="1253"/>
      <c r="BU51" s="1253"/>
      <c r="BV51" s="1253"/>
      <c r="BW51" s="1253"/>
      <c r="BX51" s="1253">
        <v>40.6</v>
      </c>
      <c r="BY51" s="1253"/>
      <c r="BZ51" s="1253"/>
      <c r="CA51" s="1253"/>
      <c r="CB51" s="1253"/>
      <c r="CC51" s="1253"/>
      <c r="CD51" s="1253"/>
      <c r="CE51" s="1253"/>
      <c r="CF51" s="1253">
        <v>36.799999999999997</v>
      </c>
      <c r="CG51" s="1253"/>
      <c r="CH51" s="1253"/>
      <c r="CI51" s="1253"/>
      <c r="CJ51" s="1253"/>
      <c r="CK51" s="1253"/>
      <c r="CL51" s="1253"/>
      <c r="CM51" s="1253"/>
      <c r="CN51" s="1253">
        <v>18.5</v>
      </c>
      <c r="CO51" s="1253"/>
      <c r="CP51" s="1253"/>
      <c r="CQ51" s="1253"/>
      <c r="CR51" s="1253"/>
      <c r="CS51" s="1253"/>
      <c r="CT51" s="1253"/>
      <c r="CU51" s="1253"/>
      <c r="CV51" s="1253">
        <v>22.6</v>
      </c>
      <c r="CW51" s="1253"/>
      <c r="CX51" s="1253"/>
      <c r="CY51" s="1253"/>
      <c r="CZ51" s="1253"/>
      <c r="DA51" s="1253"/>
      <c r="DB51" s="1253"/>
      <c r="DC51" s="1253"/>
    </row>
    <row r="52" spans="1:109" x14ac:dyDescent="0.15">
      <c r="B52" s="372"/>
      <c r="G52" s="1268"/>
      <c r="H52" s="1268"/>
      <c r="I52" s="1272"/>
      <c r="J52" s="1272"/>
      <c r="K52" s="1258"/>
      <c r="L52" s="1258"/>
      <c r="M52" s="1258"/>
      <c r="N52" s="1258"/>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51"/>
      <c r="J53" s="1251"/>
      <c r="K53" s="1258"/>
      <c r="L53" s="1258"/>
      <c r="M53" s="1258"/>
      <c r="N53" s="1258"/>
      <c r="AM53" s="381"/>
      <c r="AN53" s="1256"/>
      <c r="AO53" s="1256"/>
      <c r="AP53" s="1256"/>
      <c r="AQ53" s="1256"/>
      <c r="AR53" s="1256"/>
      <c r="AS53" s="1256"/>
      <c r="AT53" s="1256"/>
      <c r="AU53" s="1256"/>
      <c r="AV53" s="1256"/>
      <c r="AW53" s="1256"/>
      <c r="AX53" s="1256"/>
      <c r="AY53" s="1256"/>
      <c r="AZ53" s="1256"/>
      <c r="BA53" s="1256"/>
      <c r="BB53" s="1256" t="s">
        <v>607</v>
      </c>
      <c r="BC53" s="1256"/>
      <c r="BD53" s="1256"/>
      <c r="BE53" s="1256"/>
      <c r="BF53" s="1256"/>
      <c r="BG53" s="1256"/>
      <c r="BH53" s="1256"/>
      <c r="BI53" s="1256"/>
      <c r="BJ53" s="1256"/>
      <c r="BK53" s="1256"/>
      <c r="BL53" s="1256"/>
      <c r="BM53" s="1256"/>
      <c r="BN53" s="1256"/>
      <c r="BO53" s="1256"/>
      <c r="BP53" s="1253">
        <v>64.7</v>
      </c>
      <c r="BQ53" s="1253"/>
      <c r="BR53" s="1253"/>
      <c r="BS53" s="1253"/>
      <c r="BT53" s="1253"/>
      <c r="BU53" s="1253"/>
      <c r="BV53" s="1253"/>
      <c r="BW53" s="1253"/>
      <c r="BX53" s="1253">
        <v>67.2</v>
      </c>
      <c r="BY53" s="1253"/>
      <c r="BZ53" s="1253"/>
      <c r="CA53" s="1253"/>
      <c r="CB53" s="1253"/>
      <c r="CC53" s="1253"/>
      <c r="CD53" s="1253"/>
      <c r="CE53" s="1253"/>
      <c r="CF53" s="1253">
        <v>68.7</v>
      </c>
      <c r="CG53" s="1253"/>
      <c r="CH53" s="1253"/>
      <c r="CI53" s="1253"/>
      <c r="CJ53" s="1253"/>
      <c r="CK53" s="1253"/>
      <c r="CL53" s="1253"/>
      <c r="CM53" s="1253"/>
      <c r="CN53" s="1253">
        <v>68.5</v>
      </c>
      <c r="CO53" s="1253"/>
      <c r="CP53" s="1253"/>
      <c r="CQ53" s="1253"/>
      <c r="CR53" s="1253"/>
      <c r="CS53" s="1253"/>
      <c r="CT53" s="1253"/>
      <c r="CU53" s="1253"/>
      <c r="CV53" s="1253">
        <v>70.3</v>
      </c>
      <c r="CW53" s="1253"/>
      <c r="CX53" s="1253"/>
      <c r="CY53" s="1253"/>
      <c r="CZ53" s="1253"/>
      <c r="DA53" s="1253"/>
      <c r="DB53" s="1253"/>
      <c r="DC53" s="1253"/>
    </row>
    <row r="54" spans="1:109" x14ac:dyDescent="0.15">
      <c r="A54" s="380"/>
      <c r="B54" s="372"/>
      <c r="G54" s="1268"/>
      <c r="H54" s="1268"/>
      <c r="I54" s="1251"/>
      <c r="J54" s="1251"/>
      <c r="K54" s="1258"/>
      <c r="L54" s="1258"/>
      <c r="M54" s="1258"/>
      <c r="N54" s="1258"/>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1"/>
      <c r="H55" s="1251"/>
      <c r="I55" s="1251"/>
      <c r="J55" s="1251"/>
      <c r="K55" s="1258"/>
      <c r="L55" s="1258"/>
      <c r="M55" s="1258"/>
      <c r="N55" s="1258"/>
      <c r="AN55" s="1257" t="s">
        <v>608</v>
      </c>
      <c r="AO55" s="1257"/>
      <c r="AP55" s="1257"/>
      <c r="AQ55" s="1257"/>
      <c r="AR55" s="1257"/>
      <c r="AS55" s="1257"/>
      <c r="AT55" s="1257"/>
      <c r="AU55" s="1257"/>
      <c r="AV55" s="1257"/>
      <c r="AW55" s="1257"/>
      <c r="AX55" s="1257"/>
      <c r="AY55" s="1257"/>
      <c r="AZ55" s="1257"/>
      <c r="BA55" s="1257"/>
      <c r="BB55" s="1256" t="s">
        <v>606</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3.1</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1"/>
      <c r="H56" s="1251"/>
      <c r="I56" s="1251"/>
      <c r="J56" s="1251"/>
      <c r="K56" s="1258"/>
      <c r="L56" s="1258"/>
      <c r="M56" s="1258"/>
      <c r="N56" s="1258"/>
      <c r="AN56" s="1257"/>
      <c r="AO56" s="1257"/>
      <c r="AP56" s="1257"/>
      <c r="AQ56" s="1257"/>
      <c r="AR56" s="1257"/>
      <c r="AS56" s="1257"/>
      <c r="AT56" s="1257"/>
      <c r="AU56" s="1257"/>
      <c r="AV56" s="1257"/>
      <c r="AW56" s="1257"/>
      <c r="AX56" s="1257"/>
      <c r="AY56" s="1257"/>
      <c r="AZ56" s="1257"/>
      <c r="BA56" s="1257"/>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1"/>
      <c r="H57" s="1251"/>
      <c r="I57" s="1254"/>
      <c r="J57" s="1254"/>
      <c r="K57" s="1258"/>
      <c r="L57" s="1258"/>
      <c r="M57" s="1258"/>
      <c r="N57" s="1258"/>
      <c r="AM57" s="366"/>
      <c r="AN57" s="1257"/>
      <c r="AO57" s="1257"/>
      <c r="AP57" s="1257"/>
      <c r="AQ57" s="1257"/>
      <c r="AR57" s="1257"/>
      <c r="AS57" s="1257"/>
      <c r="AT57" s="1257"/>
      <c r="AU57" s="1257"/>
      <c r="AV57" s="1257"/>
      <c r="AW57" s="1257"/>
      <c r="AX57" s="1257"/>
      <c r="AY57" s="1257"/>
      <c r="AZ57" s="1257"/>
      <c r="BA57" s="1257"/>
      <c r="BB57" s="1256" t="s">
        <v>607</v>
      </c>
      <c r="BC57" s="1256"/>
      <c r="BD57" s="1256"/>
      <c r="BE57" s="1256"/>
      <c r="BF57" s="1256"/>
      <c r="BG57" s="1256"/>
      <c r="BH57" s="1256"/>
      <c r="BI57" s="1256"/>
      <c r="BJ57" s="1256"/>
      <c r="BK57" s="1256"/>
      <c r="BL57" s="1256"/>
      <c r="BM57" s="1256"/>
      <c r="BN57" s="1256"/>
      <c r="BO57" s="1256"/>
      <c r="BP57" s="1253">
        <v>60</v>
      </c>
      <c r="BQ57" s="1253"/>
      <c r="BR57" s="1253"/>
      <c r="BS57" s="1253"/>
      <c r="BT57" s="1253"/>
      <c r="BU57" s="1253"/>
      <c r="BV57" s="1253"/>
      <c r="BW57" s="1253"/>
      <c r="BX57" s="1253">
        <v>61.2</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85"/>
      <c r="DE57" s="384"/>
    </row>
    <row r="58" spans="1:109" s="380" customFormat="1" x14ac:dyDescent="0.15">
      <c r="A58" s="366"/>
      <c r="B58" s="384"/>
      <c r="G58" s="1251"/>
      <c r="H58" s="1251"/>
      <c r="I58" s="1254"/>
      <c r="J58" s="1254"/>
      <c r="K58" s="1258"/>
      <c r="L58" s="1258"/>
      <c r="M58" s="1258"/>
      <c r="N58" s="1258"/>
      <c r="AM58" s="366"/>
      <c r="AN58" s="1257"/>
      <c r="AO58" s="1257"/>
      <c r="AP58" s="1257"/>
      <c r="AQ58" s="1257"/>
      <c r="AR58" s="1257"/>
      <c r="AS58" s="1257"/>
      <c r="AT58" s="1257"/>
      <c r="AU58" s="1257"/>
      <c r="AV58" s="1257"/>
      <c r="AW58" s="1257"/>
      <c r="AX58" s="1257"/>
      <c r="AY58" s="1257"/>
      <c r="AZ58" s="1257"/>
      <c r="BA58" s="1257"/>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9" t="s">
        <v>612</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372"/>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372"/>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372"/>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372"/>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604</v>
      </c>
    </row>
    <row r="72" spans="2:107" x14ac:dyDescent="0.15">
      <c r="B72" s="372"/>
      <c r="G72" s="1251"/>
      <c r="H72" s="1251"/>
      <c r="I72" s="1251"/>
      <c r="J72" s="1251"/>
      <c r="K72" s="382"/>
      <c r="L72" s="382"/>
      <c r="M72" s="383"/>
      <c r="N72" s="383"/>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57" t="s">
        <v>572</v>
      </c>
      <c r="BQ72" s="1257"/>
      <c r="BR72" s="1257"/>
      <c r="BS72" s="1257"/>
      <c r="BT72" s="1257"/>
      <c r="BU72" s="1257"/>
      <c r="BV72" s="1257"/>
      <c r="BW72" s="1257"/>
      <c r="BX72" s="1257" t="s">
        <v>573</v>
      </c>
      <c r="BY72" s="1257"/>
      <c r="BZ72" s="1257"/>
      <c r="CA72" s="1257"/>
      <c r="CB72" s="1257"/>
      <c r="CC72" s="1257"/>
      <c r="CD72" s="1257"/>
      <c r="CE72" s="1257"/>
      <c r="CF72" s="1257" t="s">
        <v>574</v>
      </c>
      <c r="CG72" s="1257"/>
      <c r="CH72" s="1257"/>
      <c r="CI72" s="1257"/>
      <c r="CJ72" s="1257"/>
      <c r="CK72" s="1257"/>
      <c r="CL72" s="1257"/>
      <c r="CM72" s="1257"/>
      <c r="CN72" s="1257" t="s">
        <v>575</v>
      </c>
      <c r="CO72" s="1257"/>
      <c r="CP72" s="1257"/>
      <c r="CQ72" s="1257"/>
      <c r="CR72" s="1257"/>
      <c r="CS72" s="1257"/>
      <c r="CT72" s="1257"/>
      <c r="CU72" s="1257"/>
      <c r="CV72" s="1257" t="s">
        <v>576</v>
      </c>
      <c r="CW72" s="1257"/>
      <c r="CX72" s="1257"/>
      <c r="CY72" s="1257"/>
      <c r="CZ72" s="1257"/>
      <c r="DA72" s="1257"/>
      <c r="DB72" s="1257"/>
      <c r="DC72" s="1257"/>
    </row>
    <row r="73" spans="2:107" x14ac:dyDescent="0.15">
      <c r="B73" s="372"/>
      <c r="G73" s="1268"/>
      <c r="H73" s="1268"/>
      <c r="I73" s="1268"/>
      <c r="J73" s="1268"/>
      <c r="K73" s="1252"/>
      <c r="L73" s="1252"/>
      <c r="M73" s="1252"/>
      <c r="N73" s="1252"/>
      <c r="AM73" s="381"/>
      <c r="AN73" s="1256" t="s">
        <v>605</v>
      </c>
      <c r="AO73" s="1256"/>
      <c r="AP73" s="1256"/>
      <c r="AQ73" s="1256"/>
      <c r="AR73" s="1256"/>
      <c r="AS73" s="1256"/>
      <c r="AT73" s="1256"/>
      <c r="AU73" s="1256"/>
      <c r="AV73" s="1256"/>
      <c r="AW73" s="1256"/>
      <c r="AX73" s="1256"/>
      <c r="AY73" s="1256"/>
      <c r="AZ73" s="1256"/>
      <c r="BA73" s="1256"/>
      <c r="BB73" s="1256" t="s">
        <v>606</v>
      </c>
      <c r="BC73" s="1256"/>
      <c r="BD73" s="1256"/>
      <c r="BE73" s="1256"/>
      <c r="BF73" s="1256"/>
      <c r="BG73" s="1256"/>
      <c r="BH73" s="1256"/>
      <c r="BI73" s="1256"/>
      <c r="BJ73" s="1256"/>
      <c r="BK73" s="1256"/>
      <c r="BL73" s="1256"/>
      <c r="BM73" s="1256"/>
      <c r="BN73" s="1256"/>
      <c r="BO73" s="1256"/>
      <c r="BP73" s="1253">
        <v>55.8</v>
      </c>
      <c r="BQ73" s="1253"/>
      <c r="BR73" s="1253"/>
      <c r="BS73" s="1253"/>
      <c r="BT73" s="1253"/>
      <c r="BU73" s="1253"/>
      <c r="BV73" s="1253"/>
      <c r="BW73" s="1253"/>
      <c r="BX73" s="1253">
        <v>40.6</v>
      </c>
      <c r="BY73" s="1253"/>
      <c r="BZ73" s="1253"/>
      <c r="CA73" s="1253"/>
      <c r="CB73" s="1253"/>
      <c r="CC73" s="1253"/>
      <c r="CD73" s="1253"/>
      <c r="CE73" s="1253"/>
      <c r="CF73" s="1253">
        <v>36.799999999999997</v>
      </c>
      <c r="CG73" s="1253"/>
      <c r="CH73" s="1253"/>
      <c r="CI73" s="1253"/>
      <c r="CJ73" s="1253"/>
      <c r="CK73" s="1253"/>
      <c r="CL73" s="1253"/>
      <c r="CM73" s="1253"/>
      <c r="CN73" s="1253">
        <v>18.5</v>
      </c>
      <c r="CO73" s="1253"/>
      <c r="CP73" s="1253"/>
      <c r="CQ73" s="1253"/>
      <c r="CR73" s="1253"/>
      <c r="CS73" s="1253"/>
      <c r="CT73" s="1253"/>
      <c r="CU73" s="1253"/>
      <c r="CV73" s="1253">
        <v>22.6</v>
      </c>
      <c r="CW73" s="1253"/>
      <c r="CX73" s="1253"/>
      <c r="CY73" s="1253"/>
      <c r="CZ73" s="1253"/>
      <c r="DA73" s="1253"/>
      <c r="DB73" s="1253"/>
      <c r="DC73" s="1253"/>
    </row>
    <row r="74" spans="2:107" x14ac:dyDescent="0.15">
      <c r="B74" s="372"/>
      <c r="G74" s="1268"/>
      <c r="H74" s="1268"/>
      <c r="I74" s="1268"/>
      <c r="J74" s="1268"/>
      <c r="K74" s="1252"/>
      <c r="L74" s="1252"/>
      <c r="M74" s="1252"/>
      <c r="N74" s="1252"/>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51"/>
      <c r="J75" s="1251"/>
      <c r="K75" s="1258"/>
      <c r="L75" s="1258"/>
      <c r="M75" s="1258"/>
      <c r="N75" s="1258"/>
      <c r="AM75" s="381"/>
      <c r="AN75" s="1256"/>
      <c r="AO75" s="1256"/>
      <c r="AP75" s="1256"/>
      <c r="AQ75" s="1256"/>
      <c r="AR75" s="1256"/>
      <c r="AS75" s="1256"/>
      <c r="AT75" s="1256"/>
      <c r="AU75" s="1256"/>
      <c r="AV75" s="1256"/>
      <c r="AW75" s="1256"/>
      <c r="AX75" s="1256"/>
      <c r="AY75" s="1256"/>
      <c r="AZ75" s="1256"/>
      <c r="BA75" s="1256"/>
      <c r="BB75" s="1256" t="s">
        <v>610</v>
      </c>
      <c r="BC75" s="1256"/>
      <c r="BD75" s="1256"/>
      <c r="BE75" s="1256"/>
      <c r="BF75" s="1256"/>
      <c r="BG75" s="1256"/>
      <c r="BH75" s="1256"/>
      <c r="BI75" s="1256"/>
      <c r="BJ75" s="1256"/>
      <c r="BK75" s="1256"/>
      <c r="BL75" s="1256"/>
      <c r="BM75" s="1256"/>
      <c r="BN75" s="1256"/>
      <c r="BO75" s="1256"/>
      <c r="BP75" s="1253">
        <v>9</v>
      </c>
      <c r="BQ75" s="1253"/>
      <c r="BR75" s="1253"/>
      <c r="BS75" s="1253"/>
      <c r="BT75" s="1253"/>
      <c r="BU75" s="1253"/>
      <c r="BV75" s="1253"/>
      <c r="BW75" s="1253"/>
      <c r="BX75" s="1253">
        <v>7.5</v>
      </c>
      <c r="BY75" s="1253"/>
      <c r="BZ75" s="1253"/>
      <c r="CA75" s="1253"/>
      <c r="CB75" s="1253"/>
      <c r="CC75" s="1253"/>
      <c r="CD75" s="1253"/>
      <c r="CE75" s="1253"/>
      <c r="CF75" s="1253">
        <v>6.5</v>
      </c>
      <c r="CG75" s="1253"/>
      <c r="CH75" s="1253"/>
      <c r="CI75" s="1253"/>
      <c r="CJ75" s="1253"/>
      <c r="CK75" s="1253"/>
      <c r="CL75" s="1253"/>
      <c r="CM75" s="1253"/>
      <c r="CN75" s="1253">
        <v>7.2</v>
      </c>
      <c r="CO75" s="1253"/>
      <c r="CP75" s="1253"/>
      <c r="CQ75" s="1253"/>
      <c r="CR75" s="1253"/>
      <c r="CS75" s="1253"/>
      <c r="CT75" s="1253"/>
      <c r="CU75" s="1253"/>
      <c r="CV75" s="1253">
        <v>8.5</v>
      </c>
      <c r="CW75" s="1253"/>
      <c r="CX75" s="1253"/>
      <c r="CY75" s="1253"/>
      <c r="CZ75" s="1253"/>
      <c r="DA75" s="1253"/>
      <c r="DB75" s="1253"/>
      <c r="DC75" s="1253"/>
    </row>
    <row r="76" spans="2:107" x14ac:dyDescent="0.15">
      <c r="B76" s="372"/>
      <c r="G76" s="1268"/>
      <c r="H76" s="1268"/>
      <c r="I76" s="1251"/>
      <c r="J76" s="1251"/>
      <c r="K76" s="1258"/>
      <c r="L76" s="1258"/>
      <c r="M76" s="1258"/>
      <c r="N76" s="1258"/>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1"/>
      <c r="H77" s="1251"/>
      <c r="I77" s="1251"/>
      <c r="J77" s="1251"/>
      <c r="K77" s="1252"/>
      <c r="L77" s="1252"/>
      <c r="M77" s="1252"/>
      <c r="N77" s="1252"/>
      <c r="AN77" s="1257" t="s">
        <v>608</v>
      </c>
      <c r="AO77" s="1257"/>
      <c r="AP77" s="1257"/>
      <c r="AQ77" s="1257"/>
      <c r="AR77" s="1257"/>
      <c r="AS77" s="1257"/>
      <c r="AT77" s="1257"/>
      <c r="AU77" s="1257"/>
      <c r="AV77" s="1257"/>
      <c r="AW77" s="1257"/>
      <c r="AX77" s="1257"/>
      <c r="AY77" s="1257"/>
      <c r="AZ77" s="1257"/>
      <c r="BA77" s="1257"/>
      <c r="BB77" s="1256" t="s">
        <v>606</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3.1</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1"/>
      <c r="H78" s="1251"/>
      <c r="I78" s="1251"/>
      <c r="J78" s="1251"/>
      <c r="K78" s="1252"/>
      <c r="L78" s="1252"/>
      <c r="M78" s="1252"/>
      <c r="N78" s="1252"/>
      <c r="AN78" s="1257"/>
      <c r="AO78" s="1257"/>
      <c r="AP78" s="1257"/>
      <c r="AQ78" s="1257"/>
      <c r="AR78" s="1257"/>
      <c r="AS78" s="1257"/>
      <c r="AT78" s="1257"/>
      <c r="AU78" s="1257"/>
      <c r="AV78" s="1257"/>
      <c r="AW78" s="1257"/>
      <c r="AX78" s="1257"/>
      <c r="AY78" s="1257"/>
      <c r="AZ78" s="1257"/>
      <c r="BA78" s="1257"/>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1"/>
      <c r="H79" s="1251"/>
      <c r="I79" s="1254"/>
      <c r="J79" s="1254"/>
      <c r="K79" s="1255"/>
      <c r="L79" s="1255"/>
      <c r="M79" s="1255"/>
      <c r="N79" s="1255"/>
      <c r="AN79" s="1257"/>
      <c r="AO79" s="1257"/>
      <c r="AP79" s="1257"/>
      <c r="AQ79" s="1257"/>
      <c r="AR79" s="1257"/>
      <c r="AS79" s="1257"/>
      <c r="AT79" s="1257"/>
      <c r="AU79" s="1257"/>
      <c r="AV79" s="1257"/>
      <c r="AW79" s="1257"/>
      <c r="AX79" s="1257"/>
      <c r="AY79" s="1257"/>
      <c r="AZ79" s="1257"/>
      <c r="BA79" s="1257"/>
      <c r="BB79" s="1256" t="s">
        <v>610</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7.9</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1"/>
      <c r="H80" s="1251"/>
      <c r="I80" s="1254"/>
      <c r="J80" s="1254"/>
      <c r="K80" s="1255"/>
      <c r="L80" s="1255"/>
      <c r="M80" s="1255"/>
      <c r="N80" s="1255"/>
      <c r="AN80" s="1257"/>
      <c r="AO80" s="1257"/>
      <c r="AP80" s="1257"/>
      <c r="AQ80" s="1257"/>
      <c r="AR80" s="1257"/>
      <c r="AS80" s="1257"/>
      <c r="AT80" s="1257"/>
      <c r="AU80" s="1257"/>
      <c r="AV80" s="1257"/>
      <c r="AW80" s="1257"/>
      <c r="AX80" s="1257"/>
      <c r="AY80" s="1257"/>
      <c r="AZ80" s="1257"/>
      <c r="BA80" s="1257"/>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3jIdaSc9f6rOdBgYT8QsGk9nC4eLoNQgbJs9fJYJgrc1IK3QM0BMCvW3IQ4ctOICu+O5VmkBNEY36ZJnFKUtHg==" saltValue="2EMW9ZLU1mgc+R0TSbn0E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F108" sqref="AF10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dlg3omLM67fEH+UB7PW+V8AfdaCrnYcovqQKaRxgpyGauDAl+5bE30lZL9DjleBcMYIQEAH0O0D8wrOzdD5nOQ==" saltValue="bchRD5asVdtH2jy8qbWP8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J92" zoomScaleNormal="100" zoomScaleSheetLayoutView="55" workbookViewId="0">
      <selection activeCell="CO96" sqref="CO9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tZR4DncKIwBj461VQEnLktTQ0nn/UZeD5HgoqGOhpc5pHC740jl79ZTwcdEaDMWZuH62HnDxQ5W6TJPQsepwLg==" saltValue="hjjGuXNkOZDiQdmXgp4rs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111391</v>
      </c>
      <c r="E3" s="156"/>
      <c r="F3" s="157">
        <v>88328</v>
      </c>
      <c r="G3" s="158"/>
      <c r="H3" s="159"/>
    </row>
    <row r="4" spans="1:8" x14ac:dyDescent="0.15">
      <c r="A4" s="160"/>
      <c r="B4" s="161"/>
      <c r="C4" s="162"/>
      <c r="D4" s="163">
        <v>33833</v>
      </c>
      <c r="E4" s="164"/>
      <c r="F4" s="165">
        <v>49013</v>
      </c>
      <c r="G4" s="166"/>
      <c r="H4" s="167"/>
    </row>
    <row r="5" spans="1:8" x14ac:dyDescent="0.15">
      <c r="A5" s="148" t="s">
        <v>564</v>
      </c>
      <c r="B5" s="153"/>
      <c r="C5" s="154"/>
      <c r="D5" s="155">
        <v>89814</v>
      </c>
      <c r="E5" s="156"/>
      <c r="F5" s="157">
        <v>103390</v>
      </c>
      <c r="G5" s="158"/>
      <c r="H5" s="159"/>
    </row>
    <row r="6" spans="1:8" x14ac:dyDescent="0.15">
      <c r="A6" s="160"/>
      <c r="B6" s="161"/>
      <c r="C6" s="162"/>
      <c r="D6" s="163">
        <v>33631</v>
      </c>
      <c r="E6" s="164"/>
      <c r="F6" s="165">
        <v>51269</v>
      </c>
      <c r="G6" s="166"/>
      <c r="H6" s="167"/>
    </row>
    <row r="7" spans="1:8" x14ac:dyDescent="0.15">
      <c r="A7" s="148" t="s">
        <v>565</v>
      </c>
      <c r="B7" s="153"/>
      <c r="C7" s="154"/>
      <c r="D7" s="155">
        <v>105800</v>
      </c>
      <c r="E7" s="156"/>
      <c r="F7" s="157">
        <v>117234</v>
      </c>
      <c r="G7" s="158"/>
      <c r="H7" s="159"/>
    </row>
    <row r="8" spans="1:8" x14ac:dyDescent="0.15">
      <c r="A8" s="160"/>
      <c r="B8" s="161"/>
      <c r="C8" s="162"/>
      <c r="D8" s="163">
        <v>50490</v>
      </c>
      <c r="E8" s="164"/>
      <c r="F8" s="165">
        <v>59796</v>
      </c>
      <c r="G8" s="166"/>
      <c r="H8" s="167"/>
    </row>
    <row r="9" spans="1:8" x14ac:dyDescent="0.15">
      <c r="A9" s="148" t="s">
        <v>566</v>
      </c>
      <c r="B9" s="153"/>
      <c r="C9" s="154"/>
      <c r="D9" s="155">
        <v>128984</v>
      </c>
      <c r="E9" s="156"/>
      <c r="F9" s="157">
        <v>97758</v>
      </c>
      <c r="G9" s="158"/>
      <c r="H9" s="159"/>
    </row>
    <row r="10" spans="1:8" x14ac:dyDescent="0.15">
      <c r="A10" s="160"/>
      <c r="B10" s="161"/>
      <c r="C10" s="162"/>
      <c r="D10" s="163">
        <v>32023</v>
      </c>
      <c r="E10" s="164"/>
      <c r="F10" s="165">
        <v>45946</v>
      </c>
      <c r="G10" s="166"/>
      <c r="H10" s="167"/>
    </row>
    <row r="11" spans="1:8" x14ac:dyDescent="0.15">
      <c r="A11" s="148" t="s">
        <v>567</v>
      </c>
      <c r="B11" s="153"/>
      <c r="C11" s="154"/>
      <c r="D11" s="155">
        <v>161823</v>
      </c>
      <c r="E11" s="156"/>
      <c r="F11" s="157">
        <v>91338</v>
      </c>
      <c r="G11" s="158"/>
      <c r="H11" s="159"/>
    </row>
    <row r="12" spans="1:8" x14ac:dyDescent="0.15">
      <c r="A12" s="160"/>
      <c r="B12" s="161"/>
      <c r="C12" s="168"/>
      <c r="D12" s="163">
        <v>75203</v>
      </c>
      <c r="E12" s="164"/>
      <c r="F12" s="165">
        <v>43989</v>
      </c>
      <c r="G12" s="166"/>
      <c r="H12" s="167"/>
    </row>
    <row r="13" spans="1:8" x14ac:dyDescent="0.15">
      <c r="A13" s="148"/>
      <c r="B13" s="153"/>
      <c r="C13" s="169"/>
      <c r="D13" s="170">
        <v>119562</v>
      </c>
      <c r="E13" s="171"/>
      <c r="F13" s="172">
        <v>99610</v>
      </c>
      <c r="G13" s="173"/>
      <c r="H13" s="159"/>
    </row>
    <row r="14" spans="1:8" x14ac:dyDescent="0.15">
      <c r="A14" s="160"/>
      <c r="B14" s="161"/>
      <c r="C14" s="162"/>
      <c r="D14" s="163">
        <v>45036</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7.78</v>
      </c>
      <c r="C19" s="174">
        <f>ROUND(VALUE(SUBSTITUTE(実質収支比率等に係る経年分析!G$48,"▲","-")),2)</f>
        <v>5.63</v>
      </c>
      <c r="D19" s="174">
        <f>ROUND(VALUE(SUBSTITUTE(実質収支比率等に係る経年分析!H$48,"▲","-")),2)</f>
        <v>9.51</v>
      </c>
      <c r="E19" s="174">
        <f>ROUND(VALUE(SUBSTITUTE(実質収支比率等に係る経年分析!I$48,"▲","-")),2)</f>
        <v>9.9700000000000006</v>
      </c>
      <c r="F19" s="174">
        <f>ROUND(VALUE(SUBSTITUTE(実質収支比率等に係る経年分析!J$48,"▲","-")),2)</f>
        <v>11.15</v>
      </c>
    </row>
    <row r="20" spans="1:11" x14ac:dyDescent="0.15">
      <c r="A20" s="174" t="s">
        <v>57</v>
      </c>
      <c r="B20" s="174">
        <f>ROUND(VALUE(SUBSTITUTE(実質収支比率等に係る経年分析!F$47,"▲","-")),2)</f>
        <v>12.6</v>
      </c>
      <c r="C20" s="174">
        <f>ROUND(VALUE(SUBSTITUTE(実質収支比率等に係る経年分析!G$47,"▲","-")),2)</f>
        <v>12.5</v>
      </c>
      <c r="D20" s="174">
        <f>ROUND(VALUE(SUBSTITUTE(実質収支比率等に係る経年分析!H$47,"▲","-")),2)</f>
        <v>12.1</v>
      </c>
      <c r="E20" s="174">
        <f>ROUND(VALUE(SUBSTITUTE(実質収支比率等に係る経年分析!I$47,"▲","-")),2)</f>
        <v>13.72</v>
      </c>
      <c r="F20" s="174">
        <f>ROUND(VALUE(SUBSTITUTE(実質収支比率等に係る経年分析!J$47,"▲","-")),2)</f>
        <v>13.99</v>
      </c>
    </row>
    <row r="21" spans="1:11" x14ac:dyDescent="0.15">
      <c r="A21" s="174" t="s">
        <v>58</v>
      </c>
      <c r="B21" s="174">
        <f>IF(ISNUMBER(VALUE(SUBSTITUTE(実質収支比率等に係る経年分析!F$49,"▲","-"))),ROUND(VALUE(SUBSTITUTE(実質収支比率等に係る経年分析!F$49,"▲","-")),2),NA())</f>
        <v>2.48</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4.0599999999999996</v>
      </c>
      <c r="E21" s="174">
        <f>IF(ISNUMBER(VALUE(SUBSTITUTE(実質収支比率等に係る経年分析!I$49,"▲","-"))),ROUND(VALUE(SUBSTITUTE(実質収支比率等に係る経年分析!I$49,"▲","-")),2),NA())</f>
        <v>3.11</v>
      </c>
      <c r="F21" s="174">
        <f>IF(ISNUMBER(VALUE(SUBSTITUTE(実質収支比率等に係る経年分析!J$49,"▲","-"))),ROUND(VALUE(SUBSTITUTE(実質収支比率等に係る経年分析!J$49,"▲","-")),2),NA())</f>
        <v>0.98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ラベンダーハイツ事業特別会計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8.9499999999999993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9.2100000000000009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9.3000000000000007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9.9700000000000006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661</v>
      </c>
      <c r="E42" s="176"/>
      <c r="F42" s="176"/>
      <c r="G42" s="176">
        <f>'実質公債費比率（分子）の構造'!L$52</f>
        <v>693</v>
      </c>
      <c r="H42" s="176"/>
      <c r="I42" s="176"/>
      <c r="J42" s="176">
        <f>'実質公債費比率（分子）の構造'!M$52</f>
        <v>687</v>
      </c>
      <c r="K42" s="176"/>
      <c r="L42" s="176"/>
      <c r="M42" s="176">
        <f>'実質公債費比率（分子）の構造'!N$52</f>
        <v>641</v>
      </c>
      <c r="N42" s="176"/>
      <c r="O42" s="176"/>
      <c r="P42" s="176">
        <f>'実質公債費比率（分子）の構造'!O$52</f>
        <v>601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12</v>
      </c>
      <c r="C45" s="176"/>
      <c r="D45" s="176"/>
      <c r="E45" s="176">
        <f>'実質公債費比率（分子）の構造'!L$49</f>
        <v>12</v>
      </c>
      <c r="F45" s="176"/>
      <c r="G45" s="176"/>
      <c r="H45" s="176">
        <f>'実質公債費比率（分子）の構造'!M$49</f>
        <v>12</v>
      </c>
      <c r="I45" s="176"/>
      <c r="J45" s="176"/>
      <c r="K45" s="176">
        <f>'実質公債費比率（分子）の構造'!N$49</f>
        <v>17</v>
      </c>
      <c r="L45" s="176"/>
      <c r="M45" s="176"/>
      <c r="N45" s="176">
        <f>'実質公債費比率（分子）の構造'!O$49</f>
        <v>16</v>
      </c>
      <c r="O45" s="176"/>
      <c r="P45" s="176"/>
    </row>
    <row r="46" spans="1:16" x14ac:dyDescent="0.15">
      <c r="A46" s="176" t="s">
        <v>69</v>
      </c>
      <c r="B46" s="176">
        <f>'実質公債費比率（分子）の構造'!K$48</f>
        <v>138</v>
      </c>
      <c r="C46" s="176"/>
      <c r="D46" s="176"/>
      <c r="E46" s="176">
        <f>'実質公債費比率（分子）の構造'!L$48</f>
        <v>140</v>
      </c>
      <c r="F46" s="176"/>
      <c r="G46" s="176"/>
      <c r="H46" s="176">
        <f>'実質公債費比率（分子）の構造'!M$48</f>
        <v>158</v>
      </c>
      <c r="I46" s="176"/>
      <c r="J46" s="176"/>
      <c r="K46" s="176">
        <f>'実質公債費比率（分子）の構造'!N$48</f>
        <v>165</v>
      </c>
      <c r="L46" s="176"/>
      <c r="M46" s="176"/>
      <c r="N46" s="176">
        <f>'実質公債費比率（分子）の構造'!O$48</f>
        <v>190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734</v>
      </c>
      <c r="C49" s="176"/>
      <c r="D49" s="176"/>
      <c r="E49" s="176">
        <f>'実質公債費比率（分子）の構造'!L$45</f>
        <v>757</v>
      </c>
      <c r="F49" s="176"/>
      <c r="G49" s="176"/>
      <c r="H49" s="176">
        <f>'実質公債費比率（分子）の構造'!M$45</f>
        <v>785</v>
      </c>
      <c r="I49" s="176"/>
      <c r="J49" s="176"/>
      <c r="K49" s="176">
        <f>'実質公債費比率（分子）の構造'!N$45</f>
        <v>801</v>
      </c>
      <c r="L49" s="176"/>
      <c r="M49" s="176"/>
      <c r="N49" s="176">
        <f>'実質公債費比率（分子）の構造'!O$45</f>
        <v>777</v>
      </c>
      <c r="O49" s="176"/>
      <c r="P49" s="176"/>
    </row>
    <row r="50" spans="1:16" x14ac:dyDescent="0.15">
      <c r="A50" s="176" t="s">
        <v>73</v>
      </c>
      <c r="B50" s="176" t="e">
        <f>NA()</f>
        <v>#N/A</v>
      </c>
      <c r="C50" s="176">
        <f>IF(ISNUMBER('実質公債費比率（分子）の構造'!K$53),'実質公債費比率（分子）の構造'!K$53,NA())</f>
        <v>223</v>
      </c>
      <c r="D50" s="176" t="e">
        <f>NA()</f>
        <v>#N/A</v>
      </c>
      <c r="E50" s="176" t="e">
        <f>NA()</f>
        <v>#N/A</v>
      </c>
      <c r="F50" s="176">
        <f>IF(ISNUMBER('実質公債費比率（分子）の構造'!L$53),'実質公債費比率（分子）の構造'!L$53,NA())</f>
        <v>216</v>
      </c>
      <c r="G50" s="176" t="e">
        <f>NA()</f>
        <v>#N/A</v>
      </c>
      <c r="H50" s="176" t="e">
        <f>NA()</f>
        <v>#N/A</v>
      </c>
      <c r="I50" s="176">
        <f>IF(ISNUMBER('実質公債費比率（分子）の構造'!M$53),'実質公債費比率（分子）の構造'!M$53,NA())</f>
        <v>268</v>
      </c>
      <c r="J50" s="176" t="e">
        <f>NA()</f>
        <v>#N/A</v>
      </c>
      <c r="K50" s="176" t="e">
        <f>NA()</f>
        <v>#N/A</v>
      </c>
      <c r="L50" s="176">
        <f>IF(ISNUMBER('実質公債費比率（分子）の構造'!N$53),'実質公債費比率（分子）の構造'!N$53,NA())</f>
        <v>342</v>
      </c>
      <c r="M50" s="176" t="e">
        <f>NA()</f>
        <v>#N/A</v>
      </c>
      <c r="N50" s="176" t="e">
        <f>NA()</f>
        <v>#N/A</v>
      </c>
      <c r="O50" s="176">
        <f>IF(ISNUMBER('実質公債費比率（分子）の構造'!O$53),'実質公債費比率（分子）の構造'!O$53,NA())</f>
        <v>382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6166</v>
      </c>
      <c r="E56" s="175"/>
      <c r="F56" s="175"/>
      <c r="G56" s="175">
        <f>'将来負担比率（分子）の構造'!J$52</f>
        <v>5960</v>
      </c>
      <c r="H56" s="175"/>
      <c r="I56" s="175"/>
      <c r="J56" s="175">
        <f>'将来負担比率（分子）の構造'!K$52</f>
        <v>5489</v>
      </c>
      <c r="K56" s="175"/>
      <c r="L56" s="175"/>
      <c r="M56" s="175">
        <f>'将来負担比率（分子）の構造'!L$52</f>
        <v>5131</v>
      </c>
      <c r="N56" s="175"/>
      <c r="O56" s="175"/>
      <c r="P56" s="175">
        <f>'将来負担比率（分子）の構造'!M$52</f>
        <v>4776</v>
      </c>
    </row>
    <row r="57" spans="1:16" x14ac:dyDescent="0.15">
      <c r="A57" s="175" t="s">
        <v>44</v>
      </c>
      <c r="B57" s="175"/>
      <c r="C57" s="175"/>
      <c r="D57" s="175">
        <f>'将来負担比率（分子）の構造'!I$51</f>
        <v>1096</v>
      </c>
      <c r="E57" s="175"/>
      <c r="F57" s="175"/>
      <c r="G57" s="175">
        <f>'将来負担比率（分子）の構造'!J$51</f>
        <v>1046</v>
      </c>
      <c r="H57" s="175"/>
      <c r="I57" s="175"/>
      <c r="J57" s="175">
        <f>'将来負担比率（分子）の構造'!K$51</f>
        <v>987</v>
      </c>
      <c r="K57" s="175"/>
      <c r="L57" s="175"/>
      <c r="M57" s="175">
        <f>'将来負担比率（分子）の構造'!L$51</f>
        <v>922</v>
      </c>
      <c r="N57" s="175"/>
      <c r="O57" s="175"/>
      <c r="P57" s="175">
        <f>'将来負担比率（分子）の構造'!M$51</f>
        <v>837</v>
      </c>
    </row>
    <row r="58" spans="1:16" x14ac:dyDescent="0.15">
      <c r="A58" s="175" t="s">
        <v>43</v>
      </c>
      <c r="B58" s="175"/>
      <c r="C58" s="175"/>
      <c r="D58" s="175">
        <f>'将来負担比率（分子）の構造'!I$50</f>
        <v>2258</v>
      </c>
      <c r="E58" s="175"/>
      <c r="F58" s="175"/>
      <c r="G58" s="175">
        <f>'将来負担比率（分子）の構造'!J$50</f>
        <v>2511</v>
      </c>
      <c r="H58" s="175"/>
      <c r="I58" s="175"/>
      <c r="J58" s="175">
        <f>'将来負担比率（分子）の構造'!K$50</f>
        <v>2661</v>
      </c>
      <c r="K58" s="175"/>
      <c r="L58" s="175"/>
      <c r="M58" s="175">
        <f>'将来負担比率（分子）の構造'!L$50</f>
        <v>3318</v>
      </c>
      <c r="N58" s="175"/>
      <c r="O58" s="175"/>
      <c r="P58" s="175">
        <f>'将来負担比率（分子）の構造'!M$50</f>
        <v>3684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1031</v>
      </c>
      <c r="C62" s="175"/>
      <c r="D62" s="175"/>
      <c r="E62" s="175">
        <f>'将来負担比率（分子）の構造'!J$45</f>
        <v>976</v>
      </c>
      <c r="F62" s="175"/>
      <c r="G62" s="175"/>
      <c r="H62" s="175">
        <f>'将来負担比率（分子）の構造'!K$45</f>
        <v>897</v>
      </c>
      <c r="I62" s="175"/>
      <c r="J62" s="175"/>
      <c r="K62" s="175">
        <f>'将来負担比率（分子）の構造'!L$45</f>
        <v>922</v>
      </c>
      <c r="L62" s="175"/>
      <c r="M62" s="175"/>
      <c r="N62" s="175">
        <f>'将来負担比率（分子）の構造'!M$45</f>
        <v>888</v>
      </c>
      <c r="O62" s="175"/>
      <c r="P62" s="175"/>
    </row>
    <row r="63" spans="1:16" x14ac:dyDescent="0.15">
      <c r="A63" s="175" t="s">
        <v>36</v>
      </c>
      <c r="B63" s="175">
        <f>'将来負担比率（分子）の構造'!I$44</f>
        <v>101</v>
      </c>
      <c r="C63" s="175"/>
      <c r="D63" s="175"/>
      <c r="E63" s="175">
        <f>'将来負担比率（分子）の構造'!J$44</f>
        <v>91</v>
      </c>
      <c r="F63" s="175"/>
      <c r="G63" s="175"/>
      <c r="H63" s="175">
        <f>'将来負担比率（分子）の構造'!K$44</f>
        <v>99</v>
      </c>
      <c r="I63" s="175"/>
      <c r="J63" s="175"/>
      <c r="K63" s="175">
        <f>'将来負担比率（分子）の構造'!L$44</f>
        <v>84</v>
      </c>
      <c r="L63" s="175"/>
      <c r="M63" s="175"/>
      <c r="N63" s="175">
        <f>'将来負担比率（分子）の構造'!M$44</f>
        <v>68</v>
      </c>
      <c r="O63" s="175"/>
      <c r="P63" s="175"/>
    </row>
    <row r="64" spans="1:16" x14ac:dyDescent="0.15">
      <c r="A64" s="175" t="s">
        <v>35</v>
      </c>
      <c r="B64" s="175">
        <f>'将来負担比率（分子）の構造'!I$43</f>
        <v>1971</v>
      </c>
      <c r="C64" s="175"/>
      <c r="D64" s="175"/>
      <c r="E64" s="175">
        <f>'将来負担比率（分子）の構造'!J$43</f>
        <v>1861</v>
      </c>
      <c r="F64" s="175"/>
      <c r="G64" s="175"/>
      <c r="H64" s="175">
        <f>'将来負担比率（分子）の構造'!K$43</f>
        <v>1829</v>
      </c>
      <c r="I64" s="175"/>
      <c r="J64" s="175"/>
      <c r="K64" s="175">
        <f>'将来負担比率（分子）の構造'!L$43</f>
        <v>1676</v>
      </c>
      <c r="L64" s="175"/>
      <c r="M64" s="175"/>
      <c r="N64" s="175">
        <f>'将来負担比率（分子）の構造'!M$43</f>
        <v>1747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8411</v>
      </c>
      <c r="C66" s="175"/>
      <c r="D66" s="175"/>
      <c r="E66" s="175">
        <f>'将来負担比率（分子）の構造'!J$41</f>
        <v>8041</v>
      </c>
      <c r="F66" s="175"/>
      <c r="G66" s="175"/>
      <c r="H66" s="175">
        <f>'将来負担比率（分子）の構造'!K$41</f>
        <v>7684</v>
      </c>
      <c r="I66" s="175"/>
      <c r="J66" s="175"/>
      <c r="K66" s="175">
        <f>'将来負担比率（分子）の構造'!L$41</f>
        <v>7428</v>
      </c>
      <c r="L66" s="175"/>
      <c r="M66" s="175"/>
      <c r="N66" s="175">
        <f>'将来負担比率（分子）の構造'!M$41</f>
        <v>7486</v>
      </c>
      <c r="O66" s="175"/>
      <c r="P66" s="175"/>
    </row>
    <row r="67" spans="1:16" x14ac:dyDescent="0.15">
      <c r="A67" s="175" t="s">
        <v>77</v>
      </c>
      <c r="B67" s="175" t="e">
        <f>NA()</f>
        <v>#N/A</v>
      </c>
      <c r="C67" s="175">
        <f>IF(ISNUMBER('将来負担比率（分子）の構造'!I$53), IF('将来負担比率（分子）の構造'!I$53 &lt; 0, 0, '将来負担比率（分子）の構造'!I$53), NA())</f>
        <v>1994</v>
      </c>
      <c r="D67" s="175" t="e">
        <f>NA()</f>
        <v>#N/A</v>
      </c>
      <c r="E67" s="175" t="e">
        <f>NA()</f>
        <v>#N/A</v>
      </c>
      <c r="F67" s="175">
        <f>IF(ISNUMBER('将来負担比率（分子）の構造'!J$53), IF('将来負担比率（分子）の構造'!J$53 &lt; 0, 0, '将来負担比率（分子）の構造'!J$53), NA())</f>
        <v>1452</v>
      </c>
      <c r="G67" s="175" t="e">
        <f>NA()</f>
        <v>#N/A</v>
      </c>
      <c r="H67" s="175" t="e">
        <f>NA()</f>
        <v>#N/A</v>
      </c>
      <c r="I67" s="175">
        <f>IF(ISNUMBER('将来負担比率（分子）の構造'!K$53), IF('将来負担比率（分子）の構造'!K$53 &lt; 0, 0, '将来負担比率（分子）の構造'!K$53), NA())</f>
        <v>1371</v>
      </c>
      <c r="J67" s="175" t="e">
        <f>NA()</f>
        <v>#N/A</v>
      </c>
      <c r="K67" s="175" t="e">
        <f>NA()</f>
        <v>#N/A</v>
      </c>
      <c r="L67" s="175">
        <f>IF(ISNUMBER('将来負担比率（分子）の構造'!L$53), IF('将来負担比率（分子）の構造'!L$53 &lt; 0, 0, '将来負担比率（分子）の構造'!L$53), NA())</f>
        <v>739</v>
      </c>
      <c r="M67" s="175" t="e">
        <f>NA()</f>
        <v>#N/A</v>
      </c>
      <c r="N67" s="175" t="e">
        <f>NA()</f>
        <v>#N/A</v>
      </c>
      <c r="O67" s="175">
        <f>IF(ISNUMBER('将来負担比率（分子）の構造'!M$53), IF('将来負担比率（分子）の構造'!M$53 &lt; 0, 0, '将来負担比率（分子）の構造'!M$53), NA())</f>
        <v>892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524</v>
      </c>
      <c r="C72" s="179">
        <f>基金残高に係る経年分析!G55</f>
        <v>624</v>
      </c>
      <c r="D72" s="179">
        <f>基金残高に係る経年分析!H55</f>
        <v>624</v>
      </c>
    </row>
    <row r="73" spans="1:16" x14ac:dyDescent="0.15">
      <c r="A73" s="178" t="s">
        <v>80</v>
      </c>
      <c r="B73" s="179">
        <f>基金残高に係る経年分析!F56</f>
        <v>207</v>
      </c>
      <c r="C73" s="179">
        <f>基金残高に係る経年分析!G56</f>
        <v>256</v>
      </c>
      <c r="D73" s="179">
        <f>基金残高に係る経年分析!H56</f>
        <v>456</v>
      </c>
    </row>
    <row r="74" spans="1:16" x14ac:dyDescent="0.15">
      <c r="A74" s="178" t="s">
        <v>81</v>
      </c>
      <c r="B74" s="179">
        <f>基金残高に係る経年分析!F57</f>
        <v>1675</v>
      </c>
      <c r="C74" s="179">
        <f>基金残高に係る経年分析!G57</f>
        <v>2100</v>
      </c>
      <c r="D74" s="179">
        <f>基金残高に係る経年分析!H57</f>
        <v>2265</v>
      </c>
    </row>
  </sheetData>
  <sheetProtection algorithmName="SHA-512" hashValue="mrZcT/MHF3PAsMUmUo+zav5e1fz/YUWWmnOtROk3vxL34JYdThlP0Vjpg1//rU3xbcGhJ2xP5WogcgtYVPufig==" saltValue="gWxqFe8MSJGSRlHlHxeP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2025-02-12T06:02:04Z</cp:lastPrinted>
  <dcterms:created xsi:type="dcterms:W3CDTF">2024-03-14T00:43:59Z</dcterms:created>
  <dcterms:modified xsi:type="dcterms:W3CDTF">2025-02-13T23:34:17Z</dcterms:modified>
  <cp:category/>
</cp:coreProperties>
</file>