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ホームページ用\contents\02kikaku\0230zaisei\R02_yosan\"/>
    </mc:Choice>
  </mc:AlternateContent>
  <bookViews>
    <workbookView xWindow="0" yWindow="0" windowWidth="21600" windowHeight="9315"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BW34" i="10"/>
  <c r="BW35"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<sst xmlns="http://schemas.openxmlformats.org/spreadsheetml/2006/main" count="1129" uniqueCount="598">
  <si>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</si>
  <si>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</si>
  <si>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</si>
  <si>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</si>
  <si>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</si>
  <si>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</si>
  <si>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</si>
  <si>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</si>
  <si>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</si>
  <si>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</si>
  <si>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</si>
  <si>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</si>
  <si>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</si>
  <si>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</si>
  <si>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</si>
  <si>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</si>
  <si>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</si>
  <si>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</si>
  <si>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</si>
  <si>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</si>
  <si>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</si>
  <si>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</si>
  <si>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</si>
  <si>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</si>
  <si>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</si>
  <si>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</si>
  <si>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</si>
  <si>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</si>
  <si>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</si>
  <si>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</si>
  <si>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</si>
  <si>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</si>
  <si>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</si>
  <si>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</si>
  <si>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</si>
  <si>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</si>
  <si>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</si>
  <si>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</si>
  <si>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</si>
  <si>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</si>
  <si>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</si>
  <si>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</si>
  <si>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</si>
  <si>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</si>
  <si>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</si>
  <si>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</si>
  <si>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</si>
  <si>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</si>
  <si>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</si>
  <si>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</si>
  <si>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</si>
  <si>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</si>
  <si>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</si>
  <si>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</si>
  <si>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</si>
  <si>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</si>
  <si>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</si>
  <si>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</si>
  <si>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</si>
  <si>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</si>
  <si>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</si>
  <si>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</si>
  <si>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</si>
  <si>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</si>
  <si>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</si>
  <si>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</si>
  <si>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</si>
  <si>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</si>
  <si>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</si>
  <si>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</si>
  <si>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</si>
  <si>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</si>
  <si>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</si>
  <si>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</si>
  <si>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</si>
  <si>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</si>
  <si>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</si>
  <si>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</si>
  <si>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</si>
  <si>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</si>
  <si>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</si>
  <si>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</si>
  <si>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</si>
  <si>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</si>
  <si>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</si>
  <si>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</si>
  <si>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</si>
  <si>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</si>
  <si>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</si>
  <si>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</si>
  <si>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</si>
  <si>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</si>
  <si>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</si>
  <si>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</si>
  <si>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</si>
  <si>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</si>
  <si>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</si>
  <si>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</si>
  <si>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</si>
  <si>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</si>
  <si>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</si>
  <si>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</si>
  <si>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</si>
  <si>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</si>
  <si>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</si>
  <si>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</si>
  <si>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</si>
  <si>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</si>
  <si>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</si>
  <si>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</si>
  <si>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</si>
  <si>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</si>
  <si>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</si>
  <si>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</si>
  <si>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</si>
  <si>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</si>
  <si>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</si>
  <si>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</si>
  <si>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</si>
  <si>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</si>
  <si>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</si>
  <si>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</si>
  <si>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</si>
  <si>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</si>
  <si>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</si>
  <si>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</si>
  <si>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</si>
  <si>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</si>
  <si>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</si>
  <si>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</si>
  <si>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</si>
  <si>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</si>
  <si>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</si>
  <si>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</si>
  <si>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</si>
  <si>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</si>
  <si>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</si>
  <si>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</si>
  <si>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</si>
  <si>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</si>
  <si>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</si>
  <si>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</si>
  <si>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</si>
  <si>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</si>
  <si>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</si>
  <si>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</si>
  <si>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</si>
  <si>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</si>
  <si>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</si>
  <si>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</si>
  <si>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</si>
  <si>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</si>
  <si>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</si>
  <si>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</si>
  <si>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</si>
  <si>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</si>
  <si>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</si>
  <si>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</si>
  <si>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</si>
  <si>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</si>
  <si>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</si>
  <si>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</si>
  <si>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</si>
  <si>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</si>
  <si>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</si>
  <si>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</si>
  <si>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</si>
  <si>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</si>
  <si>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</si>
  <si>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</si>
  <si>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</si>
  <si>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</si>
  <si>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</si>
  <si>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</si>
  <si>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</si>
  <si>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</si>
  <si>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</si>
  <si>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</si>
  <si>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</si>
  <si>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</si>
  <si>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</si>
  <si>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</si>
  <si>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</si>
  <si>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</si>
  <si>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</si>
  <si>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</si>
  <si>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</si>
  <si>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</si>
  <si>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</si>
  <si>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</si>
  <si>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</si>
  <si>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</si>
  <si>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</si>
  <si>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</si>
  <si>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</si>
  <si>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</si>
  <si>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</si>
  <si>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</si>
  <si>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</si>
  <si>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</si>
  <si>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</si>
  <si>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</si>
  <si>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</si>
  <si>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</si>
  <si>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</si>
  <si>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</si>
  <si>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</si>
  <si>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</si>
  <si>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</si>
  <si>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</si>
  <si>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</si>
  <si>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</si>
  <si>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</si>
  <si>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</si>
  <si>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北海道上富良野町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</si>
  <si>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</si>
  <si>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</si>
  <si>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</si>
  <si>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</si>
  <si>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</si>
  <si>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</si>
  <si>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</si>
  <si>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</si>
  <si>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</si>
  <si>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</si>
  <si>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</si>
  <si>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</si>
  <si>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</si>
  <si>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</si>
  <si>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</si>
  <si>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</si>
  <si>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</si>
  <si>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</si>
  <si>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</si>
  <si>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</si>
  <si>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</si>
  <si>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</si>
  <si>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</si>
  <si>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</si>
  <si>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</si>
  <si>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</si>
  <si>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</si>
  <si>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</si>
  <si>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</si>
  <si>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</si>
  <si>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</si>
  <si>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</si>
  <si>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</si>
  <si>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</si>
  <si>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</si>
  <si>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</si>
  <si>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</si>
  <si>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</si>
  <si>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</si>
  <si>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</si>
  <si>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</si>
  <si>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</si>
  <si>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</si>
  <si>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</si>
  <si>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</si>
  <si>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</si>
  <si>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</si>
  <si>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</si>
  <si>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</si>
  <si>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</si>
  <si>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</si>
  <si>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</si>
  <si>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</si>
  <si>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</si>
  <si>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</si>
  <si>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</si>
  <si>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</si>
  <si>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</si>
  <si>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</si>
  <si>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</si>
  <si>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</si>
  <si>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</si>
  <si>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</si>
  <si>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</si>
  <si>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</si>
  <si>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</si>
  <si>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</si>
  <si>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</si>
  <si>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</si>
  <si>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</si>
  <si>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</si>
  <si>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</si>
  <si>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</si>
  <si>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</si>
  <si>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</si>
  <si>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</si>
  <si>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</si>
  <si>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</si>
  <si>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</si>
  <si>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</si>
  <si>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</si>
  <si>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</si>
  <si>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</si>
  <si>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</si>
  <si>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</si>
  <si>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</si>
  <si>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</si>
  <si>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</si>
  <si>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</si>
  <si>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</si>
  <si>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</si>
  <si>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</si>
  <si>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</si>
  <si>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</si>
  <si>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</si>
  <si>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</si>
  <si>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</si>
  <si>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</si>
  <si>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</si>
  <si>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</si>
  <si>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</si>
  <si>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</si>
  <si>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</si>
  <si>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</si>
  <si>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</si>
  <si>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</si>
  <si>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</si>
  <si>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</si>
  <si>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</si>
  <si>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</si>
  <si>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</si>
  <si>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</si>
  <si>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</si>
  <si>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</si>
  <si>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</si>
  <si>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</si>
  <si>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</si>
  <si>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</si>
  <si>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</si>
  <si>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</si>
  <si>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</si>
  <si>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</si>
  <si>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</si>
  <si>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</si>
  <si>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</si>
  <si>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</si>
  <si>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</si>
  <si>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</si>
  <si>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</si>
  <si>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</si>
  <si>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</si>
  <si>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</si>
  <si>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</si>
  <si>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</si>
  <si>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</si>
  <si>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</si>
  <si>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</si>
  <si>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</si>
  <si>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</si>
  <si>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</si>
  <si>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</si>
  <si>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</si>
  <si>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</si>
  <si>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</si>
  <si>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</si>
  <si>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</si>
  <si>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</si>
  <si>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</si>
  <si>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</si>
  <si>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</si>
  <si>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</si>
  <si>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</si>
  <si>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</si>
  <si>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</si>
  <si>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北海道上富良野町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</si>
  <si>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</si>
  <si>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</si>
  <si>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</si>
  <si>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</si>
  <si>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</si>
  <si>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</si>
  <si>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</si>
  <si>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</si>
  <si>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</si>
  <si>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</si>
  <si>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</si>
  <si>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</si>
  <si>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</si>
  <si>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</si>
  <si>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</si>
  <si>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</si>
  <si>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</si>
  <si>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</si>
  <si>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</si>
  <si>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</si>
  <si>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</si>
  <si>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</si>
  <si>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</si>
  <si>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</si>
  <si>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</si>
  <si>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</si>
  <si>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</si>
  <si>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</si>
  <si>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</si>
  <si>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</si>
  <si>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</si>
  <si>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</si>
  <si>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</si>
  <si>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</si>
  <si>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</si>
  <si>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</si>
  <si>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</si>
  <si>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</si>
  <si>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法適用企業</t>
    <phoneticPr fontId="5"/>
  </si>
  <si>
    <t>水道事業会計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</si>
  <si>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</si>
  <si>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</si>
  <si>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</si>
  <si>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</si>
  <si>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</si>
  <si>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</si>
  <si>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</si>
  <si>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</si>
  <si>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</si>
  <si>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</si>
  <si>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</si>
  <si>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</si>
  <si>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</si>
  <si>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</si>
  <si>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</si>
  <si>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</si>
  <si>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</si>
  <si>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</si>
  <si>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</si>
  <si>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</si>
  <si>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</si>
  <si>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</si>
  <si>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</si>
  <si>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</si>
  <si>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</si>
  <si>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</si>
  <si>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</si>
  <si>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</si>
  <si>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</si>
  <si>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</si>
  <si>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</si>
  <si>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</si>
  <si>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</si>
  <si>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</si>
  <si>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</si>
  <si>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</si>
  <si>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</si>
  <si>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</si>
  <si>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</si>
  <si>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</si>
  <si>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</si>
  <si>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</si>
  <si>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</si>
  <si>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</si>
  <si>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</si>
  <si>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</si>
  <si>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</si>
  <si>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</si>
  <si>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</si>
  <si>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</si>
  <si>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</si>
  <si>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</si>
  <si>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</si>
  <si>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</si>
  <si>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</si>
  <si>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</si>
  <si>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</si>
  <si>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</si>
  <si>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</si>
  <si>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</si>
  <si>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</si>
  <si>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</si>
  <si>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</si>
  <si>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</si>
  <si>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</si>
  <si>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</si>
  <si>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</si>
  <si>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</si>
  <si>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</si>
  <si>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</si>
  <si>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</si>
  <si>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</si>
  <si>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</si>
  <si>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</si>
  <si>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</si>
  <si>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</si>
  <si>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</si>
  <si>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</si>
  <si>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</si>
  <si>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</si>
  <si>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</si>
  <si>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</si>
  <si>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</si>
  <si>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</si>
  <si>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</si>
  <si>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</si>
  <si>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</si>
  <si>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</si>
  <si>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</si>
  <si>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</si>
  <si>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</si>
  <si>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</si>
  <si>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</si>
  <si>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</si>
  <si>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</si>
  <si>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</si>
  <si>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</si>
  <si>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</si>
  <si>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</si>
  <si>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</si>
  <si>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</si>
  <si>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</si>
  <si>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</si>
  <si>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</si>
  <si>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</si>
  <si>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</si>
  <si>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</si>
  <si>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</si>
  <si>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</si>
  <si>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</si>
  <si>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</si>
  <si>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</si>
  <si>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</si>
  <si>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</si>
  <si>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</si>
  <si>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</si>
  <si>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</si>
  <si>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</si>
  <si>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</si>
  <si>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</si>
  <si>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</si>
  <si>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</si>
  <si>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</si>
  <si>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</si>
  <si>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</si>
  <si>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</si>
  <si>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</si>
  <si>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</si>
  <si>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</si>
  <si>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</si>
  <si>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</si>
  <si>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</si>
  <si>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</si>
  <si>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</si>
  <si>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</si>
  <si>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</si>
  <si>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</si>
  <si>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</si>
  <si>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</si>
  <si>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</si>
  <si>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</si>
  <si>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</si>
  <si>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</si>
  <si>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</si>
  <si>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</si>
  <si>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</si>
  <si>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</si>
  <si>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1.71</t>
  </si>
  <si>
    <t>▲ 2.09</t>
  </si>
  <si>
    <t>一般会計</t>
  </si>
  <si>
    <t>水道事業会計</t>
  </si>
  <si>
    <t>病院事業会計</t>
  </si>
  <si>
    <t>国民健康保険特別会計</t>
  </si>
  <si>
    <t>介護保険特別会計</t>
  </si>
  <si>
    <t>ラベンダーハイツ事業特別会計</t>
  </si>
  <si>
    <t>▲ 0.56</t>
  </si>
  <si>
    <t>▲ 0.48</t>
  </si>
  <si>
    <t>公共下水道事業特別会計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</si>
  <si>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</si>
  <si>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</si>
  <si>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</si>
  <si>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</si>
  <si>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</si>
  <si>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</si>
  <si>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</si>
  <si>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</si>
  <si>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</si>
  <si>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上富良野振興公社</t>
    <rPh sb="0" eb="4">
      <t>カミフラノ</t>
    </rPh>
    <rPh sb="4" eb="6">
      <t>シンコウ</t>
    </rPh>
    <rPh sb="6" eb="8">
      <t>コウシャ</t>
    </rPh>
    <phoneticPr fontId="2"/>
  </si>
  <si>
    <t>富良野広域連合</t>
    <rPh sb="0" eb="3">
      <t>フラノ</t>
    </rPh>
    <rPh sb="3" eb="5">
      <t>コウイキ</t>
    </rPh>
    <rPh sb="5" eb="7">
      <t>レンゴウ</t>
    </rPh>
    <phoneticPr fontId="2"/>
  </si>
  <si>
    <t>上川教育研修センター組合</t>
    <rPh sb="0" eb="2">
      <t>カミカワ</t>
    </rPh>
    <rPh sb="2" eb="4">
      <t>キョウイク</t>
    </rPh>
    <rPh sb="4" eb="6">
      <t>ケンシュウ</t>
    </rPh>
    <rPh sb="10" eb="12">
      <t>クミアイ</t>
    </rPh>
    <phoneticPr fontId="2"/>
  </si>
  <si>
    <t>公共施設整備基金</t>
    <rPh sb="0" eb="2">
      <t>コウキョウ</t>
    </rPh>
    <rPh sb="2" eb="4">
      <t>シセツ</t>
    </rPh>
    <rPh sb="4" eb="6">
      <t>セイビ</t>
    </rPh>
    <rPh sb="6" eb="8">
      <t>キキン</t>
    </rPh>
    <phoneticPr fontId="5"/>
  </si>
  <si>
    <t>農業振興基金</t>
    <rPh sb="0" eb="2">
      <t>ノウギョウ</t>
    </rPh>
    <rPh sb="2" eb="4">
      <t>シンコウ</t>
    </rPh>
    <rPh sb="4" eb="6">
      <t>キキン</t>
    </rPh>
    <phoneticPr fontId="5"/>
  </si>
  <si>
    <t>十勝岳と共生するまちづくり応援基金</t>
    <rPh sb="0" eb="2">
      <t>トカチ</t>
    </rPh>
    <rPh sb="2" eb="3">
      <t>ダケ</t>
    </rPh>
    <rPh sb="4" eb="6">
      <t>キョウセイ</t>
    </rPh>
    <rPh sb="13" eb="15">
      <t>オウエン</t>
    </rPh>
    <rPh sb="15" eb="17">
      <t>キキン</t>
    </rPh>
    <phoneticPr fontId="5"/>
  </si>
  <si>
    <t>地域福祉基金</t>
    <rPh sb="0" eb="2">
      <t>チイキ</t>
    </rPh>
    <rPh sb="2" eb="4">
      <t>フクシ</t>
    </rPh>
    <rPh sb="4" eb="6">
      <t>キキン</t>
    </rPh>
    <phoneticPr fontId="5"/>
  </si>
  <si>
    <t>国内外交流推進基金</t>
    <rPh sb="0" eb="2">
      <t>コクナイ</t>
    </rPh>
    <rPh sb="2" eb="3">
      <t>ガイ</t>
    </rPh>
    <rPh sb="3" eb="5">
      <t>コウリュウ</t>
    </rPh>
    <rPh sb="5" eb="7">
      <t>スイシン</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</si>
  <si>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</si>
  <si>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</si>
  <si>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</si>
  <si>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</si>
  <si>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将来負担比率は36.8％となり、昨年より3.8％減少する結果となった。類似団体と比較すると23.1％高い結果となった。
有形固定資産減価償却率は68.7％となり、昨年より1.5％増加する結果ろなった。類似団体と比較すると6.8％高い結果となった。
近年の有形固定資産減価償却率が増加傾していることから資産の老朽化が表れているため、将来負担比率を見据え、統廃合・計画的な資産の更新が求められている。</t>
    <rPh sb="50" eb="51">
      <t>タカ</t>
    </rPh>
    <rPh sb="52" eb="54">
      <t>ケッカ</t>
    </rPh>
    <rPh sb="60" eb="62">
      <t>ユウケイ</t>
    </rPh>
    <rPh sb="62" eb="64">
      <t>コテイ</t>
    </rPh>
    <rPh sb="64" eb="66">
      <t>シサン</t>
    </rPh>
    <rPh sb="66" eb="68">
      <t>ゲンカ</t>
    </rPh>
    <rPh sb="68" eb="70">
      <t>ショウキャク</t>
    </rPh>
    <rPh sb="70" eb="71">
      <t>リツ</t>
    </rPh>
    <rPh sb="81" eb="83">
      <t>サクネン</t>
    </rPh>
    <rPh sb="89" eb="91">
      <t>ゾウカ</t>
    </rPh>
    <rPh sb="93" eb="95">
      <t>ケッカ</t>
    </rPh>
    <rPh sb="100" eb="102">
      <t>ルイジ</t>
    </rPh>
    <rPh sb="102" eb="104">
      <t>ダンタイ</t>
    </rPh>
    <rPh sb="105" eb="107">
      <t>ヒカク</t>
    </rPh>
    <rPh sb="114" eb="115">
      <t>タカ</t>
    </rPh>
    <rPh sb="116" eb="118">
      <t>ケッカ</t>
    </rPh>
    <rPh sb="139" eb="141">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</si>
  <si>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</si>
  <si>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</si>
  <si>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</si>
  <si>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</si>
  <si>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</si>
  <si>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</si>
  <si>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将来負担比率は36.8％となり、昨年より3.8％減少する結果となった。類似団体と比較すると23.1％高い結果となった。
実質公債比率は6.5％となり、昨年より1.4％減少する結果となった。類似団体と比較すると1.4％低い結果となった。
実質公債費比率は、償還完了により減少傾向にあるが、今後大型の起債が予定されているため、事務事業の見直しを今後も行っていく必要がある。</t>
    <rPh sb="60" eb="62">
      <t>ジッシツ</t>
    </rPh>
    <rPh sb="62" eb="64">
      <t>コウサイ</t>
    </rPh>
    <rPh sb="64" eb="66">
      <t>ヒリツ</t>
    </rPh>
    <rPh sb="75" eb="77">
      <t>サクネン</t>
    </rPh>
    <rPh sb="83" eb="85">
      <t>ゲンショウ</t>
    </rPh>
    <rPh sb="87" eb="89">
      <t>ケッカ</t>
    </rPh>
    <rPh sb="94" eb="96">
      <t>ルイジ</t>
    </rPh>
    <rPh sb="96" eb="98">
      <t>ダンタイ</t>
    </rPh>
    <rPh sb="99" eb="101">
      <t>ヒカク</t>
    </rPh>
    <rPh sb="108" eb="109">
      <t>ヒク</t>
    </rPh>
    <rPh sb="110" eb="112">
      <t>ケッカ</t>
    </rPh>
    <rPh sb="118" eb="120">
      <t>ジッシツ</t>
    </rPh>
    <rPh sb="120" eb="123">
      <t>コウサイヒ</t>
    </rPh>
    <rPh sb="123" eb="125">
      <t>ヒリツ</t>
    </rPh>
    <rPh sb="127" eb="129">
      <t>ショウカン</t>
    </rPh>
    <rPh sb="129" eb="131">
      <t>カンリョウ</t>
    </rPh>
    <rPh sb="134" eb="136">
      <t>ゲンショウ</t>
    </rPh>
    <rPh sb="136" eb="138">
      <t>ケイコウ</t>
    </rPh>
    <rPh sb="143" eb="145">
      <t>コンゴ</t>
    </rPh>
    <rPh sb="145" eb="147">
      <t>オオガタ</t>
    </rPh>
    <rPh sb="148" eb="150">
      <t>キサイ</t>
    </rPh>
    <rPh sb="151" eb="153">
      <t>ヨテイ</t>
    </rPh>
    <rPh sb="161" eb="163">
      <t>ジム</t>
    </rPh>
    <rPh sb="163" eb="165">
      <t>ジギョウ</t>
    </rPh>
    <rPh sb="166" eb="168">
      <t>ミナオ</t>
    </rPh>
    <rPh sb="170" eb="172">
      <t>コンゴ</t>
    </rPh>
    <rPh sb="173" eb="174">
      <t>オコナ</t>
    </rPh>
    <rPh sb="178" eb="18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</si>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</sst>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F5A7-4D35-9200-E0278698B4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116335</c:v>
                </c:pt>
                <c:pt idx="1">
                  <c:v>163511</c:v>
                </c:pt>
                <c:pt idx="2">
                  <c:v>111391</c:v>
                </c:pt>
                <c:pt idx="3">
                  <c:v>89814</c:v>
                </c:pt>
                <c:pt idx="4">
                  <c:v>105800</c:v>
                </c:pt>
              </c:numCache>
            </c:numRef>
          </c:val>
          <c:smooth val="0"/>
          <c:extLst>
            <c:ext xmlns:c16="http://schemas.microsoft.com/office/drawing/2014/chart" uri="{C3380CC4-5D6E-409C-BE32-E72D297353CC}">
              <c16:uniqueId val="{00000001-F5A7-4D35-9200-E0278698B4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5.05</c:v>
                </c:pt>
                <c:pt idx="1">
                  <c:v>5.29</c:v>
                </c:pt>
                <c:pt idx="2">
                  <c:v>7.78</c:v>
                </c:pt>
                <c:pt idx="3">
                  <c:v>5.63</c:v>
                </c:pt>
                <c:pt idx="4">
                  <c:v>9.51</c:v>
                </c:pt>
              </c:numCache>
            </c:numRef>
          </c:val>
          <c:extLst>
            <c:ext xmlns:c16="http://schemas.microsoft.com/office/drawing/2014/chart" uri="{C3380CC4-5D6E-409C-BE32-E72D297353CC}">
              <c16:uniqueId val="{00000000-18CA-4F5C-9164-CDEDFCBB9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12.43</c:v>
                </c:pt>
                <c:pt idx="1">
                  <c:v>12.57</c:v>
                </c:pt>
                <c:pt idx="2">
                  <c:v>12.6</c:v>
                </c:pt>
                <c:pt idx="3">
                  <c:v>12.5</c:v>
                </c:pt>
                <c:pt idx="4">
                  <c:v>12.1</c:v>
                </c:pt>
              </c:numCache>
            </c:numRef>
          </c:val>
          <c:extLst>
            <c:ext xmlns:c16="http://schemas.microsoft.com/office/drawing/2014/chart" uri="{C3380CC4-5D6E-409C-BE32-E72D297353CC}">
              <c16:uniqueId val="{00000001-18CA-4F5C-9164-CDEDFCBB97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-1.71</c:v>
                </c:pt>
                <c:pt idx="1">
                  <c:v>0.19</c:v>
                </c:pt>
                <c:pt idx="2">
                  <c:v>2.48</c:v>
                </c:pt>
                <c:pt idx="3">
                  <c:v>-2.09</c:v>
                </c:pt>
                <c:pt idx="4">
                  <c:v>4.0599999999999996</c:v>
                </c:pt>
              </c:numCache>
            </c:numRef>
          </c:val>
          <c:smooth val="0"/>
          <c:extLst>
            <c:ext xmlns:c16="http://schemas.microsoft.com/office/drawing/2014/chart" uri="{C3380CC4-5D6E-409C-BE32-E72D297353CC}">
              <c16:uniqueId val="{00000002-18CA-4F5C-9164-CDEDFCBB97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extLst>
            <c:ext xmlns:c16="http://schemas.microsoft.com/office/drawing/2014/chart" uri="{C3380CC4-5D6E-409C-BE32-E72D297353CC}">
              <c16:uniqueId val="{00000000-649B-4F92-99DC-B03F87FA4A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9B-4F92-99DC-B03F87FA4A7D}"/>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0.04</c:v>
                </c:pt>
                <c:pt idx="8">
                  <c:v>#N/A</c:v>
                </c:pt>
                <c:pt idx="9">
                  <c:v>0.04</c:v>
                </c:pt>
              </c:numCache>
            </c:numRef>
          </c:val>
          <c:extLst>
            <c:ext xmlns:c16="http://schemas.microsoft.com/office/drawing/2014/chart" uri="{C3380CC4-5D6E-409C-BE32-E72D297353CC}">
              <c16:uniqueId val="{00000002-649B-4F92-99DC-B03F87FA4A7D}"/>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0.04</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3-649B-4F92-99DC-B03F87FA4A7D}"/>
            </c:ext>
          </c:extLst>
        </c:ser>
        <c:ser>
          <c:idx val="4"/>
          <c:order val="4"/>
          <c:tx>
            <c:strRef>
              <c:f>データシート!$A$31</c:f>
              <c:strCache>
                <c:ptCount val="1"/>
                <c:pt idx="0">
                  <c:v>ラベンダーハイツ事業特別会計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0.56000000000000005</c:v>
                </c:pt>
                <c:pt idx="1">
                  <c:v>#N/A</c:v>
                </c:pt>
                <c:pt idx="2">
                  <c:v>0.48</c:v>
                </c:pt>
                <c:pt idx="3">
                  <c:v>#N/A</c:v>
                </c:pt>
                <c:pt idx="4">
                  <c:v>#N/A</c:v>
                </c:pt>
                <c:pt idx="5">
                  <c:v>0.01</c:v>
                </c:pt>
                <c:pt idx="6">
                  <c:v>#N/A</c:v>
                </c:pt>
                <c:pt idx="7">
                  <c:v>0.12</c:v>
                </c:pt>
                <c:pt idx="8">
                  <c:v>#N/A</c:v>
                </c:pt>
                <c:pt idx="9">
                  <c:v>0.18</c:v>
                </c:pt>
              </c:numCache>
            </c:numRef>
          </c:val>
          <c:extLst>
            <c:ext xmlns:c16="http://schemas.microsoft.com/office/drawing/2014/chart" uri="{C3380CC4-5D6E-409C-BE32-E72D297353CC}">
              <c16:uniqueId val="{00000004-649B-4F92-99DC-B03F87FA4A7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0.41</c:v>
                </c:pt>
                <c:pt idx="2">
                  <c:v>#N/A</c:v>
                </c:pt>
                <c:pt idx="3">
                  <c:v>0.96</c:v>
                </c:pt>
                <c:pt idx="4">
                  <c:v>#N/A</c:v>
                </c:pt>
                <c:pt idx="5">
                  <c:v>0.86</c:v>
                </c:pt>
                <c:pt idx="6">
                  <c:v>#N/A</c:v>
                </c:pt>
                <c:pt idx="7">
                  <c:v>1.62</c:v>
                </c:pt>
                <c:pt idx="8">
                  <c:v>#N/A</c:v>
                </c:pt>
                <c:pt idx="9">
                  <c:v>1.25</c:v>
                </c:pt>
              </c:numCache>
            </c:numRef>
          </c:val>
          <c:extLst>
            <c:ext xmlns:c16="http://schemas.microsoft.com/office/drawing/2014/chart" uri="{C3380CC4-5D6E-409C-BE32-E72D297353CC}">
              <c16:uniqueId val="{00000005-649B-4F92-99DC-B03F87FA4A7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2.62</c:v>
                </c:pt>
                <c:pt idx="2">
                  <c:v>#N/A</c:v>
                </c:pt>
                <c:pt idx="3">
                  <c:v>2.95</c:v>
                </c:pt>
                <c:pt idx="4">
                  <c:v>#N/A</c:v>
                </c:pt>
                <c:pt idx="5">
                  <c:v>3.04</c:v>
                </c:pt>
                <c:pt idx="6">
                  <c:v>#N/A</c:v>
                </c:pt>
                <c:pt idx="7">
                  <c:v>3.06</c:v>
                </c:pt>
                <c:pt idx="8">
                  <c:v>#N/A</c:v>
                </c:pt>
                <c:pt idx="9">
                  <c:v>1.97</c:v>
                </c:pt>
              </c:numCache>
            </c:numRef>
          </c:val>
          <c:extLst>
            <c:ext xmlns:c16="http://schemas.microsoft.com/office/drawing/2014/chart" uri="{C3380CC4-5D6E-409C-BE32-E72D297353CC}">
              <c16:uniqueId val="{00000006-649B-4F92-99DC-B03F87FA4A7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7.71</c:v>
                </c:pt>
                <c:pt idx="2">
                  <c:v>#N/A</c:v>
                </c:pt>
                <c:pt idx="3">
                  <c:v>7.4</c:v>
                </c:pt>
                <c:pt idx="4">
                  <c:v>#N/A</c:v>
                </c:pt>
                <c:pt idx="5">
                  <c:v>6.33</c:v>
                </c:pt>
                <c:pt idx="6">
                  <c:v>#N/A</c:v>
                </c:pt>
                <c:pt idx="7">
                  <c:v>5.25</c:v>
                </c:pt>
                <c:pt idx="8">
                  <c:v>#N/A</c:v>
                </c:pt>
                <c:pt idx="9">
                  <c:v>3.79</c:v>
                </c:pt>
              </c:numCache>
            </c:numRef>
          </c:val>
          <c:extLst>
            <c:ext xmlns:c16="http://schemas.microsoft.com/office/drawing/2014/chart" uri="{C3380CC4-5D6E-409C-BE32-E72D297353CC}">
              <c16:uniqueId val="{00000007-649B-4F92-99DC-B03F87FA4A7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7.07</c:v>
                </c:pt>
                <c:pt idx="2">
                  <c:v>#N/A</c:v>
                </c:pt>
                <c:pt idx="3">
                  <c:v>7.66</c:v>
                </c:pt>
                <c:pt idx="4">
                  <c:v>#N/A</c:v>
                </c:pt>
                <c:pt idx="5">
                  <c:v>8.16</c:v>
                </c:pt>
                <c:pt idx="6">
                  <c:v>#N/A</c:v>
                </c:pt>
                <c:pt idx="7">
                  <c:v>8.9499999999999993</c:v>
                </c:pt>
                <c:pt idx="8">
                  <c:v>#N/A</c:v>
                </c:pt>
                <c:pt idx="9">
                  <c:v>9.2100000000000009</c:v>
                </c:pt>
              </c:numCache>
            </c:numRef>
          </c:val>
          <c:extLst>
            <c:ext xmlns:c16="http://schemas.microsoft.com/office/drawing/2014/chart" uri="{C3380CC4-5D6E-409C-BE32-E72D297353CC}">
              <c16:uniqueId val="{00000008-649B-4F92-99DC-B03F87FA4A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5.04</c:v>
                </c:pt>
                <c:pt idx="2">
                  <c:v>#N/A</c:v>
                </c:pt>
                <c:pt idx="3">
                  <c:v>5.29</c:v>
                </c:pt>
                <c:pt idx="4">
                  <c:v>#N/A</c:v>
                </c:pt>
                <c:pt idx="5">
                  <c:v>7.78</c:v>
                </c:pt>
                <c:pt idx="6">
                  <c:v>#N/A</c:v>
                </c:pt>
                <c:pt idx="7">
                  <c:v>5.63</c:v>
                </c:pt>
                <c:pt idx="8">
                  <c:v>#N/A</c:v>
                </c:pt>
                <c:pt idx="9">
                  <c:v>9.51</c:v>
                </c:pt>
              </c:numCache>
            </c:numRef>
          </c:val>
          <c:extLst>
            <c:ext xmlns:c16="http://schemas.microsoft.com/office/drawing/2014/chart" uri="{C3380CC4-5D6E-409C-BE32-E72D297353CC}">
              <c16:uniqueId val="{00000009-649B-4F92-99DC-B03F87FA4A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701</c:v>
                </c:pt>
                <c:pt idx="5">
                  <c:v>688</c:v>
                </c:pt>
                <c:pt idx="8">
                  <c:v>661</c:v>
                </c:pt>
                <c:pt idx="11">
                  <c:v>693</c:v>
                </c:pt>
                <c:pt idx="14">
                  <c:v>687</c:v>
                </c:pt>
              </c:numCache>
            </c:numRef>
          </c:val>
          <c:extLst>
            <c:ext xmlns:c16="http://schemas.microsoft.com/office/drawing/2014/chart" uri="{C3380CC4-5D6E-409C-BE32-E72D297353CC}">
              <c16:uniqueId val="{00000000-E15C-4FBC-BCA0-EE938DC969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5C-4FBC-BCA0-EE938DC969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122</c:v>
                </c:pt>
                <c:pt idx="3">
                  <c:v>119</c:v>
                </c:pt>
                <c:pt idx="6">
                  <c:v>0</c:v>
                </c:pt>
                <c:pt idx="9">
                  <c:v>0</c:v>
                </c:pt>
                <c:pt idx="12">
                  <c:v>0</c:v>
                </c:pt>
              </c:numCache>
            </c:numRef>
          </c:val>
          <c:extLst>
            <c:ext xmlns:c16="http://schemas.microsoft.com/office/drawing/2014/chart" uri="{C3380CC4-5D6E-409C-BE32-E72D297353CC}">
              <c16:uniqueId val="{00000002-E15C-4FBC-BCA0-EE938DC969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36</c:v>
                </c:pt>
                <c:pt idx="6">
                  <c:v>12</c:v>
                </c:pt>
                <c:pt idx="9">
                  <c:v>12</c:v>
                </c:pt>
                <c:pt idx="12">
                  <c:v>12</c:v>
                </c:pt>
              </c:numCache>
            </c:numRef>
          </c:val>
          <c:extLst>
            <c:ext xmlns:c16="http://schemas.microsoft.com/office/drawing/2014/chart" uri="{C3380CC4-5D6E-409C-BE32-E72D297353CC}">
              <c16:uniqueId val="{00000003-E15C-4FBC-BCA0-EE938DC969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169</c:v>
                </c:pt>
                <c:pt idx="3">
                  <c:v>149</c:v>
                </c:pt>
                <c:pt idx="6">
                  <c:v>138</c:v>
                </c:pt>
                <c:pt idx="9">
                  <c:v>140</c:v>
                </c:pt>
                <c:pt idx="12">
                  <c:v>158</c:v>
                </c:pt>
              </c:numCache>
            </c:numRef>
          </c:val>
          <c:extLst>
            <c:ext xmlns:c16="http://schemas.microsoft.com/office/drawing/2014/chart" uri="{C3380CC4-5D6E-409C-BE32-E72D297353CC}">
              <c16:uniqueId val="{00000004-E15C-4FBC-BCA0-EE938DC969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5C-4FBC-BCA0-EE938DC969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5C-4FBC-BCA0-EE938DC969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738</c:v>
                </c:pt>
                <c:pt idx="3">
                  <c:v>751</c:v>
                </c:pt>
                <c:pt idx="6">
                  <c:v>734</c:v>
                </c:pt>
                <c:pt idx="9">
                  <c:v>757</c:v>
                </c:pt>
                <c:pt idx="12">
                  <c:v>785</c:v>
                </c:pt>
              </c:numCache>
            </c:numRef>
          </c:val>
          <c:extLst>
            <c:ext xmlns:c16="http://schemas.microsoft.com/office/drawing/2014/chart" uri="{C3380CC4-5D6E-409C-BE32-E72D297353CC}">
              <c16:uniqueId val="{00000007-E15C-4FBC-BCA0-EE938DC969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376</c:v>
                </c:pt>
                <c:pt idx="2">
                  <c:v>#N/A</c:v>
                </c:pt>
                <c:pt idx="3">
                  <c:v>#N/A</c:v>
                </c:pt>
                <c:pt idx="4">
                  <c:v>367</c:v>
                </c:pt>
                <c:pt idx="5">
                  <c:v>#N/A</c:v>
                </c:pt>
                <c:pt idx="6">
                  <c:v>#N/A</c:v>
                </c:pt>
                <c:pt idx="7">
                  <c:v>223</c:v>
                </c:pt>
                <c:pt idx="8">
                  <c:v>#N/A</c:v>
                </c:pt>
                <c:pt idx="9">
                  <c:v>#N/A</c:v>
                </c:pt>
                <c:pt idx="10">
                  <c:v>216</c:v>
                </c:pt>
                <c:pt idx="11">
                  <c:v>#N/A</c:v>
                </c:pt>
                <c:pt idx="12">
                  <c:v>#N/A</c:v>
                </c:pt>
                <c:pt idx="13">
                  <c:v>268</c:v>
                </c:pt>
                <c:pt idx="14">
                  <c:v>#N/A</c:v>
                </c:pt>
              </c:numCache>
            </c:numRef>
          </c:val>
          <c:smooth val="0"/>
          <c:extLst>
            <c:ext xmlns:c16="http://schemas.microsoft.com/office/drawing/2014/chart" uri="{C3380CC4-5D6E-409C-BE32-E72D297353CC}">
              <c16:uniqueId val="{00000008-E15C-4FBC-BCA0-EE938DC969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6240</c:v>
                </c:pt>
                <c:pt idx="5">
                  <c:v>6163</c:v>
                </c:pt>
                <c:pt idx="8">
                  <c:v>6166</c:v>
                </c:pt>
                <c:pt idx="11">
                  <c:v>5960</c:v>
                </c:pt>
                <c:pt idx="14">
                  <c:v>5489</c:v>
                </c:pt>
              </c:numCache>
            </c:numRef>
          </c:val>
          <c:extLst>
            <c:ext xmlns:c16="http://schemas.microsoft.com/office/drawing/2014/chart" uri="{C3380CC4-5D6E-409C-BE32-E72D297353CC}">
              <c16:uniqueId val="{00000000-3643-4D2F-8E21-AD17EED14D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838</c:v>
                </c:pt>
                <c:pt idx="5">
                  <c:v>980</c:v>
                </c:pt>
                <c:pt idx="8">
                  <c:v>1096</c:v>
                </c:pt>
                <c:pt idx="11">
                  <c:v>1046</c:v>
                </c:pt>
                <c:pt idx="14">
                  <c:v>987</c:v>
                </c:pt>
              </c:numCache>
            </c:numRef>
          </c:val>
          <c:extLst>
            <c:ext xmlns:c16="http://schemas.microsoft.com/office/drawing/2014/chart" uri="{C3380CC4-5D6E-409C-BE32-E72D297353CC}">
              <c16:uniqueId val="{00000001-3643-4D2F-8E21-AD17EED14D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2354</c:v>
                </c:pt>
                <c:pt idx="5">
                  <c:v>2350</c:v>
                </c:pt>
                <c:pt idx="8">
                  <c:v>2258</c:v>
                </c:pt>
                <c:pt idx="11">
                  <c:v>2511</c:v>
                </c:pt>
                <c:pt idx="14">
                  <c:v>2661</c:v>
                </c:pt>
              </c:numCache>
            </c:numRef>
          </c:val>
          <c:extLst>
            <c:ext xmlns:c16="http://schemas.microsoft.com/office/drawing/2014/chart" uri="{C3380CC4-5D6E-409C-BE32-E72D297353CC}">
              <c16:uniqueId val="{00000002-3643-4D2F-8E21-AD17EED14D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43-4D2F-8E21-AD17EED14D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43-4D2F-8E21-AD17EED14D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43-4D2F-8E21-AD17EED14D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1070</c:v>
                </c:pt>
                <c:pt idx="3">
                  <c:v>1080</c:v>
                </c:pt>
                <c:pt idx="6">
                  <c:v>1031</c:v>
                </c:pt>
                <c:pt idx="9">
                  <c:v>976</c:v>
                </c:pt>
                <c:pt idx="12">
                  <c:v>897</c:v>
                </c:pt>
              </c:numCache>
            </c:numRef>
          </c:val>
          <c:extLst>
            <c:ext xmlns:c16="http://schemas.microsoft.com/office/drawing/2014/chart" uri="{C3380CC4-5D6E-409C-BE32-E72D297353CC}">
              <c16:uniqueId val="{00000006-3643-4D2F-8E21-AD17EED14D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c:v>
                </c:pt>
                <c:pt idx="3">
                  <c:v>77</c:v>
                </c:pt>
                <c:pt idx="6">
                  <c:v>101</c:v>
                </c:pt>
                <c:pt idx="9">
                  <c:v>91</c:v>
                </c:pt>
                <c:pt idx="12">
                  <c:v>99</c:v>
                </c:pt>
              </c:numCache>
            </c:numRef>
          </c:val>
          <c:extLst>
            <c:ext xmlns:c16="http://schemas.microsoft.com/office/drawing/2014/chart" uri="{C3380CC4-5D6E-409C-BE32-E72D297353CC}">
              <c16:uniqueId val="{00000007-3643-4D2F-8E21-AD17EED14D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2151</c:v>
                </c:pt>
                <c:pt idx="3">
                  <c:v>1968</c:v>
                </c:pt>
                <c:pt idx="6">
                  <c:v>1971</c:v>
                </c:pt>
                <c:pt idx="9">
                  <c:v>1861</c:v>
                </c:pt>
                <c:pt idx="12">
                  <c:v>1829</c:v>
                </c:pt>
              </c:numCache>
            </c:numRef>
          </c:val>
          <c:extLst>
            <c:ext xmlns:c16="http://schemas.microsoft.com/office/drawing/2014/chart" uri="{C3380CC4-5D6E-409C-BE32-E72D297353CC}">
              <c16:uniqueId val="{00000008-3643-4D2F-8E21-AD17EED14D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119</c:v>
                </c:pt>
                <c:pt idx="3">
                  <c:v>0</c:v>
                </c:pt>
                <c:pt idx="6">
                  <c:v>0</c:v>
                </c:pt>
                <c:pt idx="9">
                  <c:v>0</c:v>
                </c:pt>
                <c:pt idx="12">
                  <c:v>0</c:v>
                </c:pt>
              </c:numCache>
            </c:numRef>
          </c:val>
          <c:extLst>
            <c:ext xmlns:c16="http://schemas.microsoft.com/office/drawing/2014/chart" uri="{C3380CC4-5D6E-409C-BE32-E72D297353CC}">
              <c16:uniqueId val="{00000009-3643-4D2F-8E21-AD17EED14D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8407</c:v>
                </c:pt>
                <c:pt idx="3">
                  <c:v>8546</c:v>
                </c:pt>
                <c:pt idx="6">
                  <c:v>8411</c:v>
                </c:pt>
                <c:pt idx="9">
                  <c:v>8041</c:v>
                </c:pt>
                <c:pt idx="12">
                  <c:v>7684</c:v>
                </c:pt>
              </c:numCache>
            </c:numRef>
          </c:val>
          <c:extLst>
            <c:ext xmlns:c16="http://schemas.microsoft.com/office/drawing/2014/chart" uri="{C3380CC4-5D6E-409C-BE32-E72D297353CC}">
              <c16:uniqueId val="{0000000A-3643-4D2F-8E21-AD17EED14D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2424</c:v>
                </c:pt>
                <c:pt idx="2">
                  <c:v>#N/A</c:v>
                </c:pt>
                <c:pt idx="3">
                  <c:v>#N/A</c:v>
                </c:pt>
                <c:pt idx="4">
                  <c:v>2179</c:v>
                </c:pt>
                <c:pt idx="5">
                  <c:v>#N/A</c:v>
                </c:pt>
                <c:pt idx="6">
                  <c:v>#N/A</c:v>
                </c:pt>
                <c:pt idx="7">
                  <c:v>1994</c:v>
                </c:pt>
                <c:pt idx="8">
                  <c:v>#N/A</c:v>
                </c:pt>
                <c:pt idx="9">
                  <c:v>#N/A</c:v>
                </c:pt>
                <c:pt idx="10">
                  <c:v>1452</c:v>
                </c:pt>
                <c:pt idx="11">
                  <c:v>#N/A</c:v>
                </c:pt>
                <c:pt idx="12">
                  <c:v>#N/A</c:v>
                </c:pt>
                <c:pt idx="13">
                  <c:v>1371</c:v>
                </c:pt>
                <c:pt idx="14">
                  <c:v>#N/A</c:v>
                </c:pt>
              </c:numCache>
            </c:numRef>
          </c:val>
          <c:smooth val="0"/>
          <c:extLst>
            <c:ext xmlns:c16="http://schemas.microsoft.com/office/drawing/2014/chart" uri="{C3380CC4-5D6E-409C-BE32-E72D297353CC}">
              <c16:uniqueId val="{0000000B-3643-4D2F-8E21-AD17EED14D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524</c:v>
                </c:pt>
                <c:pt idx="1">
                  <c:v>524</c:v>
                </c:pt>
                <c:pt idx="2">
                  <c:v>524</c:v>
                </c:pt>
              </c:numCache>
            </c:numRef>
          </c:val>
          <c:extLst>
            <c:ext xmlns:c16="http://schemas.microsoft.com/office/drawing/2014/chart" uri="{C3380CC4-5D6E-409C-BE32-E72D297353CC}">
              <c16:uniqueId val="{00000000-FD3D-4026-A96E-4A8B850345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FD3D-4026-A96E-4A8B850345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1455</c:v>
                </c:pt>
                <c:pt idx="1">
                  <c:v>1605</c:v>
                </c:pt>
                <c:pt idx="2">
                  <c:v>1675</c:v>
                </c:pt>
              </c:numCache>
            </c:numRef>
          </c:val>
          <c:extLst>
            <c:ext xmlns:c16="http://schemas.microsoft.com/office/drawing/2014/chart" uri="{C3380CC4-5D6E-409C-BE32-E72D297353CC}">
              <c16:uniqueId val="{00000002-FD3D-4026-A96E-4A8B850345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{220F9B4D-58C7-479E-98B3-682409EB6A4D}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316-4B4E-AA8E-3A716E185A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{E71E3437-96B5-4726-9CD9-00EB0CF7B21E}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16-4B4E-AA8E-3A716E185A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{0F079FF0-985A-4E52-9D58-B4AF8F74526A}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16-4B4E-AA8E-3A716E185A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{1B07059A-C275-401E-88D8-A66DF0F0D0CA}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16-4B4E-AA8E-3A716E185A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{F2D102EB-47CF-42E6-AEAA-DF69E958E888}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16-4B4E-AA8E-3A716E185AF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{90158CC1-F8F7-483B-95A4-477479E96277}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316-4B4E-AA8E-3A716E185AF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{FD3BDD31-6789-4841-8DBF-003950400297}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316-4B4E-AA8E-3A716E185AF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{A4669BB4-A56D-4748-B9F6-18822B19F5A9}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316-4B4E-AA8E-3A716E185AF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{9D179AEC-CF4A-4D92-80D1-AD3F52F7DF30}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316-4B4E-AA8E-3A716E185A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64.599999999999994</c:v>
                </c:pt>
                <c:pt idx="16">
                  <c:v>64.7</c:v>
                </c:pt>
                <c:pt idx="24">
                  <c:v>67.2</c:v>
                </c:pt>
                <c:pt idx="32">
                  <c:v>68.7</c:v>
                </c:pt>
              </c:numCache>
            </c:numRef>
          </c:xVal>
          <c:yVal>
            <c:numRef>
              <c:f>公会計指標分析・財政指標組合せ分析表!$BP$51:$DC$51</c:f>
              <c:numCache>
                <c:formatCode>#,##0.0;"▲ "#,##0.0</c:formatCode>
                <c:ptCount val="40"/>
                <c:pt idx="0">
                  <c:v>67.8</c:v>
                </c:pt>
                <c:pt idx="8">
                  <c:v>61.5</c:v>
                </c:pt>
                <c:pt idx="16">
                  <c:v>55.8</c:v>
                </c:pt>
                <c:pt idx="24">
                  <c:v>40.6</c:v>
                </c:pt>
                <c:pt idx="32">
                  <c:v>36.799999999999997</c:v>
                </c:pt>
              </c:numCache>
            </c:numRef>
          </c:yVal>
          <c:smooth val="0"/>
          <c:extLst>
            <c:ext xmlns:c16="http://schemas.microsoft.com/office/drawing/2014/chart" uri="{C3380CC4-5D6E-409C-BE32-E72D297353CC}">
              <c16:uniqueId val="{00000009-7316-4B4E-AA8E-3A716E185A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{0D3D06BB-B57E-4781-8E19-5FB25F3336F1}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316-4B4E-AA8E-3A716E185A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{07DACE40-86F9-4DE4-B67D-1597EEEEA521}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16-4B4E-AA8E-3A716E185A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{4F533C9C-5800-4081-9F23-E4885CF46F32}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16-4B4E-AA8E-3A716E185A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{99AB7B07-6B6B-4B16-B7EC-EBE86FCF09ED}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16-4B4E-AA8E-3A716E185A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{29B9CBC6-E0FF-4264-99C5-5673EBE7FB8B}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16-4B4E-AA8E-3A716E185AF5}"/>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{27DB1632-C907-4AA4-BD83-1573BF082F0A}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316-4B4E-AA8E-3A716E185AF5}"/>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{89AF2609-4C0B-4700-91BD-26ED48F772B8}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316-4B4E-AA8E-3A716E185AF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{EA5479C3-A02F-41A1-B727-46B83B7C2BF5}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316-4B4E-AA8E-3A716E185AF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{E5CF54E6-3F36-462C-81EF-C423C0E5C286}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316-4B4E-AA8E-3A716E185A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7316-4B4E-AA8E-3A716E185AF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{751A22DD-6B44-46A7-89AC-D27D4E8A79D9}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748-4E47-B1EE-00134A49B0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{4AE57A3C-A4CE-4387-93A2-F9D0FB712D13}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48-4E47-B1EE-00134A49B0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{B7C316E4-F701-4F23-AE8F-DDB576BDA4CB}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48-4E47-B1EE-00134A49B0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{58747AD0-7177-44B1-8BF8-0554EDCF26AC}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48-4E47-B1EE-00134A49B0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{4A93C7CE-0616-4F28-9D78-72A4326A68BE}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48-4E47-B1EE-00134A49B00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{EFEF5E7A-2AE0-4150-95FF-4E67E202DE1E}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748-4E47-B1EE-00134A49B00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{1BAA9876-FD2C-437D-81F5-CC66D5881D6B}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748-4E47-B1EE-00134A49B00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{B4E57763-A375-44F2-B28D-A033792B65EC}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748-4E47-B1EE-00134A49B00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{F694F3DA-D10D-4AC6-9038-C97FD98CDF77}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748-4E47-B1EE-00134A49B0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10.6</c:v>
                </c:pt>
                <c:pt idx="16">
                  <c:v>9</c:v>
                </c:pt>
                <c:pt idx="24">
                  <c:v>7.5</c:v>
                </c:pt>
                <c:pt idx="32">
                  <c:v>6.5</c:v>
                </c:pt>
              </c:numCache>
            </c:numRef>
          </c:xVal>
          <c:yVal>
            <c:numRef>
              <c:f>公会計指標分析・財政指標組合せ分析表!$BP$73:$DC$73</c:f>
              <c:numCache>
                <c:formatCode>#,##0.0;"▲ "#,##0.0</c:formatCode>
                <c:ptCount val="40"/>
                <c:pt idx="0">
                  <c:v>67.8</c:v>
                </c:pt>
                <c:pt idx="8">
                  <c:v>61.5</c:v>
                </c:pt>
                <c:pt idx="16">
                  <c:v>55.8</c:v>
                </c:pt>
                <c:pt idx="24">
                  <c:v>40.6</c:v>
                </c:pt>
                <c:pt idx="32">
                  <c:v>36.799999999999997</c:v>
                </c:pt>
              </c:numCache>
            </c:numRef>
          </c:yVal>
          <c:smooth val="0"/>
          <c:extLst>
            <c:ext xmlns:c16="http://schemas.microsoft.com/office/drawing/2014/chart" uri="{C3380CC4-5D6E-409C-BE32-E72D297353CC}">
              <c16:uniqueId val="{00000009-5748-4E47-B1EE-00134A49B0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50059490090807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{CCDD2010-79D7-4512-B919-98429AE4F8B2}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748-4E47-B1EE-00134A49B0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{E8AC1382-6766-48C0-85C0-B198F3CB58D5}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48-4E47-B1EE-00134A49B0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{AE3B196A-423C-4B82-8A2C-9174F523B331}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48-4E47-B1EE-00134A49B0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{2BE1CD6A-E388-49B2-BC7C-FFCFED157C86}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48-4E47-B1EE-00134A49B0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{6410D6F7-B142-4FD2-B9E8-D7D0541E5AD3}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48-4E47-B1EE-00134A49B00A}"/>
                </c:ext>
              </c:extLst>
            </c:dLbl>
            <c:dLbl>
              <c:idx val="8"/>
              <c:layout>
                <c:manualLayout>
                  <c:x val="0"/>
                  <c:y val="5.99416606674260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{718D06E3-85A7-444B-B18A-D5881B6F716E}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748-4E47-B1EE-00134A49B00A}"/>
                </c:ext>
              </c:extLst>
            </c:dLbl>
            <c:dLbl>
              <c:idx val="16"/>
              <c:layout>
                <c:manualLayout>
                  <c:x val="0"/>
                  <c:y val="-1.431169930687365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{B63BE20D-9E7D-48DC-A1CE-601D79E384B6}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748-4E47-B1EE-00134A49B00A}"/>
                </c:ext>
              </c:extLst>
            </c:dLbl>
            <c:dLbl>
              <c:idx val="24"/>
              <c:layout>
                <c:manualLayout>
                  <c:x val="0"/>
                  <c:y val="-6.2349862011758283E-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{E28438D5-4B89-4BBC-91CC-D21FD95F7955}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748-4E47-B1EE-00134A49B00A}"/>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{733A7471-E701-47C0-9ED1-7748A7A63501}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748-4E47-B1EE-00134A49B0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5748-4E47-B1EE-00134A49B00A}"/>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■元利償還金・・・一般会計、企業会計における元利償還金が、大型公共整備事業の実施により今後緩やかに上昇する見込みである。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■公営企業債の元利償還金に対する繰入・・・</a:t>
          </a:r>
          <a:r>
            <a:rPr lang="ja-JP" altLang="en-US" sz="1100" b="0" i="0" baseline="0">
              <a:solidFill>
                <a:schemeClr val="dk1"/>
              </a:solidFill>
              <a:effectLst/>
              <a:latin typeface="+mn-lt"/>
              <a:ea typeface="+mn-ea"/>
              <a:cs typeface="+mn-cs"/>
            </a:rPr>
            <a:t>町立病院建設に伴い、今後上昇</a:t>
          </a:r>
          <a:r>
            <a:rPr lang="ja-JP" altLang="ja-JP" sz="1100" b="0" i="0" baseline="0">
              <a:solidFill>
                <a:schemeClr val="dk1"/>
              </a:solidFill>
              <a:effectLst/>
              <a:latin typeface="+mn-lt"/>
              <a:ea typeface="+mn-ea"/>
              <a:cs typeface="+mn-cs"/>
            </a:rPr>
            <a:t>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■組合等が起こした地方債の元利償還金に対する負担金等・・・減少傾向で推移している。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■算入公債費等・・・算入公債費等についてはほぼ同水準で推移している。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■実質公債費比率の分子・・・上記等の要因により減少傾向で推移している。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ここ</a:t>
          </a:r>
          <a:r>
            <a:rPr lang="ja-JP" altLang="ja-JP" sz="1100" b="0" i="0">
              <a:solidFill>
                <a:schemeClr val="dk1"/>
              </a:solidFill>
              <a:effectLst/>
              <a:latin typeface="+mn-lt"/>
              <a:ea typeface="+mn-ea"/>
              <a:cs typeface="+mn-cs"/>
            </a:rPr>
            <a:t>減債基金については、高利率の起債の満期一括償還を平成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年度までに行い、その後は利用していない。積立については、預金利子のみ。</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■一般会計等に係る地方債の現在高・・・起債の新規発行を抑制し、</a:t>
          </a:r>
          <a:r>
            <a:rPr lang="en-US" altLang="ja-JP" sz="1050" b="0" i="0" baseline="0">
              <a:solidFill>
                <a:schemeClr val="dk1"/>
              </a:solidFill>
              <a:effectLst/>
              <a:latin typeface="+mn-lt"/>
              <a:ea typeface="+mn-ea"/>
              <a:cs typeface="+mn-cs"/>
            </a:rPr>
            <a:t>H</a:t>
          </a:r>
          <a:r>
            <a:rPr lang="ja-JP" altLang="ja-JP" sz="1050">
              <a:solidFill>
                <a:schemeClr val="dk1"/>
              </a:solidFill>
              <a:effectLst/>
              <a:latin typeface="+mn-lt"/>
              <a:ea typeface="+mn-ea"/>
              <a:cs typeface="+mn-cs"/>
            </a:rPr>
            <a:t>大型公共整備事業</a:t>
          </a:r>
          <a:r>
            <a:rPr lang="ja-JP" altLang="en-US" sz="1050">
              <a:solidFill>
                <a:schemeClr val="dk1"/>
              </a:solidFill>
              <a:effectLst/>
              <a:latin typeface="+mn-lt"/>
              <a:ea typeface="+mn-ea"/>
              <a:cs typeface="+mn-cs"/>
            </a:rPr>
            <a:t>償還の完了</a:t>
          </a:r>
          <a:r>
            <a:rPr lang="ja-JP" altLang="ja-JP" sz="1050">
              <a:solidFill>
                <a:schemeClr val="dk1"/>
              </a:solidFill>
              <a:effectLst/>
              <a:latin typeface="+mn-lt"/>
              <a:ea typeface="+mn-ea"/>
              <a:cs typeface="+mn-cs"/>
            </a:rPr>
            <a:t>により</a:t>
          </a:r>
          <a:r>
            <a:rPr lang="ja-JP" altLang="en-US" sz="1050">
              <a:solidFill>
                <a:schemeClr val="dk1"/>
              </a:solidFill>
              <a:effectLst/>
              <a:latin typeface="+mn-lt"/>
              <a:ea typeface="+mn-ea"/>
              <a:cs typeface="+mn-cs"/>
            </a:rPr>
            <a:t>減少</a:t>
          </a:r>
          <a:r>
            <a:rPr lang="ja-JP" altLang="ja-JP" sz="1050">
              <a:solidFill>
                <a:schemeClr val="dk1"/>
              </a:solidFill>
              <a:effectLst/>
              <a:latin typeface="+mn-lt"/>
              <a:ea typeface="+mn-ea"/>
              <a:cs typeface="+mn-cs"/>
            </a:rPr>
            <a:t>してきている。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■債務負担行為に基づく支出予定額・・・近年、新たな事業を行っていない</a:t>
          </a:r>
          <a:r>
            <a:rPr lang="ja-JP" altLang="en-US" sz="1050" b="0" i="0" baseline="0">
              <a:solidFill>
                <a:schemeClr val="dk1"/>
              </a:solidFill>
              <a:effectLst/>
              <a:latin typeface="+mn-lt"/>
              <a:ea typeface="+mn-ea"/>
              <a:cs typeface="+mn-cs"/>
            </a:rPr>
            <a:t>。</a:t>
          </a:r>
          <a:endParaRPr lang="ja-JP" altLang="ja-JP" sz="1200">
            <a:effectLst/>
          </a:endParaRPr>
        </a:p>
        <a:p>
          <a:pPr rtl="0"/>
          <a:r>
            <a:rPr lang="ja-JP" altLang="ja-JP" sz="1050" b="0" i="0" baseline="0">
              <a:solidFill>
                <a:schemeClr val="dk1"/>
              </a:solidFill>
              <a:effectLst/>
              <a:latin typeface="+mn-lt"/>
              <a:ea typeface="+mn-ea"/>
              <a:cs typeface="+mn-cs"/>
            </a:rPr>
            <a:t>■公営企業債の元利償還金に対する繰入金・・・下水道事業特別会計などの影響が大きいが、投資事業等を計画的に行うことにより新規起債発行を抑制するなどして全体で横ばいから減少している。</a:t>
          </a:r>
          <a:endParaRPr lang="ja-JP" altLang="ja-JP" sz="1200">
            <a:effectLst/>
          </a:endParaRPr>
        </a:p>
        <a:p>
          <a:pPr rtl="0"/>
          <a:r>
            <a:rPr lang="ja-JP" altLang="ja-JP" sz="1050" b="0" i="0" baseline="0">
              <a:solidFill>
                <a:schemeClr val="dk1"/>
              </a:solidFill>
              <a:effectLst/>
              <a:latin typeface="+mn-lt"/>
              <a:ea typeface="+mn-ea"/>
              <a:cs typeface="+mn-cs"/>
            </a:rPr>
            <a:t>■組合等負担金等見込額・・・主に富良野広域連合の負担金であり、</a:t>
          </a:r>
          <a:r>
            <a:rPr lang="ja-JP" altLang="en-US" sz="1050" b="0" i="0" baseline="0">
              <a:solidFill>
                <a:schemeClr val="dk1"/>
              </a:solidFill>
              <a:effectLst/>
              <a:latin typeface="+mn-lt"/>
              <a:ea typeface="+mn-ea"/>
              <a:cs typeface="+mn-cs"/>
            </a:rPr>
            <a:t>ほぼ横ばいで推移している</a:t>
          </a:r>
          <a:r>
            <a:rPr lang="ja-JP" altLang="ja-JP" sz="1050" b="0" i="0" baseline="0">
              <a:solidFill>
                <a:schemeClr val="dk1"/>
              </a:solidFill>
              <a:effectLst/>
              <a:latin typeface="+mn-lt"/>
              <a:ea typeface="+mn-ea"/>
              <a:cs typeface="+mn-cs"/>
            </a:rPr>
            <a:t>。</a:t>
          </a:r>
          <a:endParaRPr lang="ja-JP" altLang="ja-JP" sz="1200">
            <a:effectLst/>
          </a:endParaRPr>
        </a:p>
        <a:p>
          <a:pPr rtl="0"/>
          <a:r>
            <a:rPr lang="ja-JP" altLang="ja-JP" sz="105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200">
            <a:effectLst/>
          </a:endParaRPr>
        </a:p>
        <a:p>
          <a:pPr rtl="0"/>
          <a:r>
            <a:rPr lang="ja-JP" altLang="ja-JP" sz="105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200">
            <a:effectLst/>
          </a:endParaRPr>
        </a:p>
        <a:p>
          <a:pPr rtl="0"/>
          <a:r>
            <a:rPr lang="ja-JP" altLang="ja-JP" sz="1050" b="0" i="0" baseline="0">
              <a:solidFill>
                <a:schemeClr val="dk1"/>
              </a:solidFill>
              <a:effectLst/>
              <a:latin typeface="+mn-lt"/>
              <a:ea typeface="+mn-ea"/>
              <a:cs typeface="+mn-cs"/>
            </a:rPr>
            <a:t>■充当可能特定歳入・・・町営住宅使用料であり、大規模修繕等の完了により政策空家等が発生するため増減がある。</a:t>
          </a:r>
          <a:endParaRPr lang="ja-JP" altLang="ja-JP" sz="1200">
            <a:effectLst/>
          </a:endParaRPr>
        </a:p>
        <a:p>
          <a:pPr rtl="0"/>
          <a:r>
            <a:rPr lang="ja-JP" altLang="ja-JP" sz="1050" b="0" i="0" baseline="0">
              <a:solidFill>
                <a:schemeClr val="dk1"/>
              </a:solidFill>
              <a:effectLst/>
              <a:latin typeface="+mn-lt"/>
              <a:ea typeface="+mn-ea"/>
              <a:cs typeface="+mn-cs"/>
            </a:rPr>
            <a:t>■基準財政需要額算入見込額・・・起債の新規発行を抑制してきていることから年々減少してきている。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喫緊な地域課題に向けた財政需要の財源に充てるため財政調整基金を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百万円、老朽化の進む公共施設等の改修に対する公共施設整備基金の支消、道営経営体育成基盤整備事業などに対する農業振興基金の支消など特定目的基金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百万円を支消したが、財政調整基金への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百万円の積み戻し、ふるさと納税による寄附金を寄附者の意向に基づき事業の推進を図るため、それぞれ特定目的基金へ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百万円の積み立てを行い、基金全体の現在高は、前年度末から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基金の目的に沿い、基金の支消及び管理を行う。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農業振興基金・・・・・・・・・・・本町の農業の振興に資するため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地域福祉基金・・・・・・・・・・・地域における福祉の増進に必要な事業に要する経費の財源に充てるため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国内外交流推進基金・・・・・・・・本町の国際交流及び国内交流の推進を図るため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ラベンダーの里ふるさと応援基金・・ラベンダー発祥の地としてラベンダーを核としたまちづくりに関する事業の財源に充てるため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活火山十勝岳と共生するまちづくりに関する事業の財源に充てるため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公共施設整備基金・・・・・・・・・クリーンセンターの改修等のため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農業振興基金・・・・・・・・・・・道営事業等のため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地域福祉基金・・・・・・・・・・・予防接種事業、妊婦健診事業等で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ラベンダーの里ふるさと応援基金・・日の出公園整備のため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児童生徒教育振興基金・・・・・・・学校環境改善、図書館の図書整備等に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百万円を支消したが、ふるさと納税の寄附者の意向により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十勝岳と共生するまちづくり基金・・観光諸行事負担等で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百万円支消したが、ふるさと納税の寄附者の意向により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目的に沿った事業を行うため、財政状況を踏まえ積立および支消を行っていく。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当初予算で一部支消したものの、年度内に積み戻して横ばいとなっている。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財政調整基金に頼らない財政運営を行う予算編成を持続する。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高金利起債の繰上償還に充ててきたが、対象起債の償還完了により支消は行っていない。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運用利息を積立て、ほぼ同額積立をして横ばいとなっている。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減債基金に頼らない財政運営を行う予算編成を持続する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％となり、昨年より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％増加する結果となった。類似団体と比較すると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％高い結果となったが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が進んで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きているためである。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130016</xdr:rowOff>
    </xdr:from>
    <xdr:to>
      <xdr:col>23</xdr:col>
      <xdr:colOff>136525</xdr:colOff>
      <xdr:row>32</xdr:row>
      <xdr:rowOff>60166</xdr:rowOff>
    </xdr:to>
    <xdr:sp macro="" textlink="">
      <xdr:nvSpPr>
        <xdr:cNvPr id="85" name="楕円 84"/>
        <xdr:cNvSpPr/>
      </xdr:nvSpPr>
      <xdr:spPr>
        <a:xfrm>
          <a:off x="4711700" y="62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108443</xdr:rowOff>
    </xdr:from>
    <xdr:ext cx="405111" cy="259045"/>
    <xdr:sp macro="" textlink="">
      <xdr:nvSpPr>
        <xdr:cNvPr id="86" name="有形固定資産減価償却率該当値テキスト"/>
        <xdr:cNvSpPr txBox="1"/>
      </xdr:nvSpPr>
      <xdr:spPr>
        <a:xfrm>
          <a:off x="4813300" y="619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7" name="楕円 86"/>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9366</xdr:rowOff>
    </xdr:to>
    <xdr:cxnSp macro="">
      <xdr:nvCxnSpPr>
        <xdr:cNvPr id="88" name="直線コネクタ 87"/>
        <xdr:cNvCxnSpPr/>
      </xdr:nvCxnSpPr>
      <xdr:spPr>
        <a:xfrm>
          <a:off x="4051300" y="6226810"/>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22066</xdr:rowOff>
    </xdr:from>
    <xdr:to>
      <xdr:col>15</xdr:col>
      <xdr:colOff>187325</xdr:colOff>
      <xdr:row>31</xdr:row>
      <xdr:rowOff>123666</xdr:rowOff>
    </xdr:to>
    <xdr:sp macro="" textlink="">
      <xdr:nvSpPr>
        <xdr:cNvPr id="89" name="楕円 88"/>
        <xdr:cNvSpPr/>
      </xdr:nvSpPr>
      <xdr:spPr>
        <a:xfrm>
          <a:off x="3238500" y="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72866</xdr:rowOff>
    </xdr:from>
    <xdr:to>
      <xdr:col>19</xdr:col>
      <xdr:colOff>136525</xdr:colOff>
      <xdr:row>31</xdr:row>
      <xdr:rowOff>140335</xdr:rowOff>
    </xdr:to>
    <xdr:cxnSp macro="">
      <xdr:nvCxnSpPr>
        <xdr:cNvPr id="90" name="直線コネクタ 89"/>
        <xdr:cNvCxnSpPr/>
      </xdr:nvCxnSpPr>
      <xdr:spPr>
        <a:xfrm>
          <a:off x="3289300" y="6159341"/>
          <a:ext cx="762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19367</xdr:rowOff>
    </xdr:from>
    <xdr:to>
      <xdr:col>11</xdr:col>
      <xdr:colOff>187325</xdr:colOff>
      <xdr:row>31</xdr:row>
      <xdr:rowOff>120967</xdr:rowOff>
    </xdr:to>
    <xdr:sp macro="" textlink="">
      <xdr:nvSpPr>
        <xdr:cNvPr id="91" name="楕円 90"/>
        <xdr:cNvSpPr/>
      </xdr:nvSpPr>
      <xdr:spPr>
        <a:xfrm>
          <a:off x="2476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70167</xdr:rowOff>
    </xdr:from>
    <xdr:to>
      <xdr:col>15</xdr:col>
      <xdr:colOff>136525</xdr:colOff>
      <xdr:row>31</xdr:row>
      <xdr:rowOff>72866</xdr:rowOff>
    </xdr:to>
    <xdr:cxnSp macro="">
      <xdr:nvCxnSpPr>
        <xdr:cNvPr id="92" name="直線コネクタ 91"/>
        <xdr:cNvCxnSpPr/>
      </xdr:nvCxnSpPr>
      <xdr:spPr>
        <a:xfrm>
          <a:off x="2527300" y="6156642"/>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16669</xdr:rowOff>
    </xdr:from>
    <xdr:to>
      <xdr:col>7</xdr:col>
      <xdr:colOff>187325</xdr:colOff>
      <xdr:row>31</xdr:row>
      <xdr:rowOff>118269</xdr:rowOff>
    </xdr:to>
    <xdr:sp macro="" textlink="">
      <xdr:nvSpPr>
        <xdr:cNvPr id="93" name="楕円 92"/>
        <xdr:cNvSpPr/>
      </xdr:nvSpPr>
      <xdr:spPr>
        <a:xfrm>
          <a:off x="1714500" y="61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67469</xdr:rowOff>
    </xdr:from>
    <xdr:to>
      <xdr:col>11</xdr:col>
      <xdr:colOff>136525</xdr:colOff>
      <xdr:row>31</xdr:row>
      <xdr:rowOff>70167</xdr:rowOff>
    </xdr:to>
    <xdr:cxnSp macro="">
      <xdr:nvCxnSpPr>
        <xdr:cNvPr id="94" name="直線コネクタ 93"/>
        <xdr:cNvCxnSpPr/>
      </xdr:nvCxnSpPr>
      <xdr:spPr>
        <a:xfrm>
          <a:off x="1765300" y="6153944"/>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9"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114793</xdr:rowOff>
    </xdr:from>
    <xdr:ext cx="405111" cy="259045"/>
    <xdr:sp macro="" textlink="">
      <xdr:nvSpPr>
        <xdr:cNvPr id="100" name="n_2mainValue有形固定資産減価償却率"/>
        <xdr:cNvSpPr txBox="1"/>
      </xdr:nvSpPr>
      <xdr:spPr>
        <a:xfrm>
          <a:off x="3086744" y="620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112094</xdr:rowOff>
    </xdr:from>
    <xdr:ext cx="405111" cy="259045"/>
    <xdr:sp macro="" textlink="">
      <xdr:nvSpPr>
        <xdr:cNvPr id="101" name="n_3mainValue有形固定資産減価償却率"/>
        <xdr:cNvSpPr txBox="1"/>
      </xdr:nvSpPr>
      <xdr:spPr>
        <a:xfrm>
          <a:off x="2324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109396</xdr:rowOff>
    </xdr:from>
    <xdr:ext cx="405111" cy="259045"/>
    <xdr:sp macro="" textlink="">
      <xdr:nvSpPr>
        <xdr:cNvPr id="102" name="n_4mainValue有形固定資産減価償却率"/>
        <xdr:cNvSpPr txBox="1"/>
      </xdr:nvSpPr>
      <xdr:spPr>
        <a:xfrm>
          <a:off x="1562744" y="619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％となり、昨年より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％減少する結果となった。類似団体と比較すると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％低い結果となったが、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今後大型の起債が予定されているため、事務事業等の見直しを進めていく必要がある。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23089</xdr:rowOff>
    </xdr:from>
    <xdr:to>
      <xdr:col>76</xdr:col>
      <xdr:colOff>73025</xdr:colOff>
      <xdr:row>29</xdr:row>
      <xdr:rowOff>124689</xdr:rowOff>
    </xdr:to>
    <xdr:sp macro="" textlink="">
      <xdr:nvSpPr>
        <xdr:cNvPr id="145" name="楕円 144"/>
        <xdr:cNvSpPr/>
      </xdr:nvSpPr>
      <xdr:spPr>
        <a:xfrm>
          <a:off x="14744700" y="5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45966</xdr:rowOff>
    </xdr:from>
    <xdr:ext cx="469744" cy="259045"/>
    <xdr:sp macro="" textlink="">
      <xdr:nvSpPr>
        <xdr:cNvPr id="146" name="債務償還比率該当値テキスト"/>
        <xdr:cNvSpPr txBox="1"/>
      </xdr:nvSpPr>
      <xdr:spPr>
        <a:xfrm>
          <a:off x="14846300" y="5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128362</xdr:rowOff>
    </xdr:from>
    <xdr:to>
      <xdr:col>72</xdr:col>
      <xdr:colOff>123825</xdr:colOff>
      <xdr:row>30</xdr:row>
      <xdr:rowOff>58512</xdr:rowOff>
    </xdr:to>
    <xdr:sp macro="" textlink="">
      <xdr:nvSpPr>
        <xdr:cNvPr id="147" name="楕円 146"/>
        <xdr:cNvSpPr/>
      </xdr:nvSpPr>
      <xdr:spPr>
        <a:xfrm>
          <a:off x="14033500" y="58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73889</xdr:rowOff>
    </xdr:from>
    <xdr:to>
      <xdr:col>76</xdr:col>
      <xdr:colOff>22225</xdr:colOff>
      <xdr:row>30</xdr:row>
      <xdr:rowOff>7712</xdr:rowOff>
    </xdr:to>
    <xdr:cxnSp macro="">
      <xdr:nvCxnSpPr>
        <xdr:cNvPr id="148" name="直線コネクタ 147"/>
        <xdr:cNvCxnSpPr/>
      </xdr:nvCxnSpPr>
      <xdr:spPr>
        <a:xfrm flipV="1">
          <a:off x="14084300" y="5817464"/>
          <a:ext cx="711200" cy="1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40335</xdr:rowOff>
    </xdr:from>
    <xdr:to>
      <xdr:col>68</xdr:col>
      <xdr:colOff>123825</xdr:colOff>
      <xdr:row>30</xdr:row>
      <xdr:rowOff>141935</xdr:rowOff>
    </xdr:to>
    <xdr:sp macro="" textlink="">
      <xdr:nvSpPr>
        <xdr:cNvPr id="149" name="楕円 148"/>
        <xdr:cNvSpPr/>
      </xdr:nvSpPr>
      <xdr:spPr>
        <a:xfrm>
          <a:off x="13271500" y="59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7712</xdr:rowOff>
    </xdr:from>
    <xdr:to>
      <xdr:col>72</xdr:col>
      <xdr:colOff>73025</xdr:colOff>
      <xdr:row>30</xdr:row>
      <xdr:rowOff>91135</xdr:rowOff>
    </xdr:to>
    <xdr:cxnSp macro="">
      <xdr:nvCxnSpPr>
        <xdr:cNvPr id="150" name="直線コネクタ 149"/>
        <xdr:cNvCxnSpPr/>
      </xdr:nvCxnSpPr>
      <xdr:spPr>
        <a:xfrm flipV="1">
          <a:off x="13322300" y="5922737"/>
          <a:ext cx="762000" cy="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156947</xdr:rowOff>
    </xdr:from>
    <xdr:to>
      <xdr:col>64</xdr:col>
      <xdr:colOff>123825</xdr:colOff>
      <xdr:row>30</xdr:row>
      <xdr:rowOff>87097</xdr:rowOff>
    </xdr:to>
    <xdr:sp macro="" textlink="">
      <xdr:nvSpPr>
        <xdr:cNvPr id="151" name="楕円 150"/>
        <xdr:cNvSpPr/>
      </xdr:nvSpPr>
      <xdr:spPr>
        <a:xfrm>
          <a:off x="12509500" y="59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36297</xdr:rowOff>
    </xdr:from>
    <xdr:to>
      <xdr:col>68</xdr:col>
      <xdr:colOff>73025</xdr:colOff>
      <xdr:row>30</xdr:row>
      <xdr:rowOff>91135</xdr:rowOff>
    </xdr:to>
    <xdr:cxnSp macro="">
      <xdr:nvCxnSpPr>
        <xdr:cNvPr id="152" name="直線コネクタ 151"/>
        <xdr:cNvCxnSpPr/>
      </xdr:nvCxnSpPr>
      <xdr:spPr>
        <a:xfrm>
          <a:off x="12560300" y="5951322"/>
          <a:ext cx="76200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16871</xdr:rowOff>
    </xdr:from>
    <xdr:to>
      <xdr:col>60</xdr:col>
      <xdr:colOff>123825</xdr:colOff>
      <xdr:row>29</xdr:row>
      <xdr:rowOff>118471</xdr:rowOff>
    </xdr:to>
    <xdr:sp macro="" textlink="">
      <xdr:nvSpPr>
        <xdr:cNvPr id="153" name="楕円 152"/>
        <xdr:cNvSpPr/>
      </xdr:nvSpPr>
      <xdr:spPr>
        <a:xfrm>
          <a:off x="11747500" y="57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67671</xdr:rowOff>
    </xdr:from>
    <xdr:to>
      <xdr:col>64</xdr:col>
      <xdr:colOff>73025</xdr:colOff>
      <xdr:row>30</xdr:row>
      <xdr:rowOff>36297</xdr:rowOff>
    </xdr:to>
    <xdr:cxnSp macro="">
      <xdr:nvCxnSpPr>
        <xdr:cNvPr id="154" name="直線コネクタ 153"/>
        <xdr:cNvCxnSpPr/>
      </xdr:nvCxnSpPr>
      <xdr:spPr>
        <a:xfrm>
          <a:off x="11798300" y="5811246"/>
          <a:ext cx="762000" cy="14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49639</xdr:rowOff>
    </xdr:from>
    <xdr:ext cx="469744" cy="259045"/>
    <xdr:sp macro="" textlink="">
      <xdr:nvSpPr>
        <xdr:cNvPr id="159" name="n_1mainValue債務償還比率"/>
        <xdr:cNvSpPr txBox="1"/>
      </xdr:nvSpPr>
      <xdr:spPr>
        <a:xfrm>
          <a:off x="13836727" y="59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133062</xdr:rowOff>
    </xdr:from>
    <xdr:ext cx="469744" cy="259045"/>
    <xdr:sp macro="" textlink="">
      <xdr:nvSpPr>
        <xdr:cNvPr id="160" name="n_2mainValue債務償還比率"/>
        <xdr:cNvSpPr txBox="1"/>
      </xdr:nvSpPr>
      <xdr:spPr>
        <a:xfrm>
          <a:off x="13087427" y="60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78224</xdr:rowOff>
    </xdr:from>
    <xdr:ext cx="469744" cy="259045"/>
    <xdr:sp macro="" textlink="">
      <xdr:nvSpPr>
        <xdr:cNvPr id="161" name="n_3mainValue債務償還比率"/>
        <xdr:cNvSpPr txBox="1"/>
      </xdr:nvSpPr>
      <xdr:spPr>
        <a:xfrm>
          <a:off x="12325427" y="59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109598</xdr:rowOff>
    </xdr:from>
    <xdr:ext cx="469744" cy="259045"/>
    <xdr:sp macro="" textlink="">
      <xdr:nvSpPr>
        <xdr:cNvPr id="162" name="n_4mainValue債務償還比率"/>
        <xdr:cNvSpPr txBox="1"/>
      </xdr:nvSpPr>
      <xdr:spPr>
        <a:xfrm>
          <a:off x="11563427" y="585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98552</xdr:rowOff>
    </xdr:from>
    <xdr:to>
      <xdr:col>24</xdr:col>
      <xdr:colOff>114300</xdr:colOff>
      <xdr:row>39</xdr:row>
      <xdr:rowOff>28702</xdr:rowOff>
    </xdr:to>
    <xdr:sp macro="" textlink="">
      <xdr:nvSpPr>
        <xdr:cNvPr id="71" name="楕円 70"/>
        <xdr:cNvSpPr/>
      </xdr:nvSpPr>
      <xdr:spPr>
        <a:xfrm>
          <a:off x="4584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76979</xdr:rowOff>
    </xdr:from>
    <xdr:ext cx="405111" cy="259045"/>
    <xdr:sp macro="" textlink="">
      <xdr:nvSpPr>
        <xdr:cNvPr id="72" name="【道路】&#10;有形固定資産減価償却率該当値テキスト"/>
        <xdr:cNvSpPr txBox="1"/>
      </xdr:nvSpPr>
      <xdr:spPr>
        <a:xfrm>
          <a:off x="4673600"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50546</xdr:rowOff>
    </xdr:from>
    <xdr:to>
      <xdr:col>20</xdr:col>
      <xdr:colOff>38100</xdr:colOff>
      <xdr:row>38</xdr:row>
      <xdr:rowOff>152146</xdr:rowOff>
    </xdr:to>
    <xdr:sp macro="" textlink="">
      <xdr:nvSpPr>
        <xdr:cNvPr id="73" name="楕円 72"/>
        <xdr:cNvSpPr/>
      </xdr:nvSpPr>
      <xdr:spPr>
        <a:xfrm>
          <a:off x="3746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101346</xdr:rowOff>
    </xdr:from>
    <xdr:to>
      <xdr:col>24</xdr:col>
      <xdr:colOff>63500</xdr:colOff>
      <xdr:row>38</xdr:row>
      <xdr:rowOff>149352</xdr:rowOff>
    </xdr:to>
    <xdr:cxnSp macro="">
      <xdr:nvCxnSpPr>
        <xdr:cNvPr id="74" name="直線コネクタ 73"/>
        <xdr:cNvCxnSpPr/>
      </xdr:nvCxnSpPr>
      <xdr:spPr>
        <a:xfrm>
          <a:off x="3797300" y="66164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xdr:rowOff>
    </xdr:from>
    <xdr:to>
      <xdr:col>15</xdr:col>
      <xdr:colOff>101600</xdr:colOff>
      <xdr:row>38</xdr:row>
      <xdr:rowOff>110998</xdr:rowOff>
    </xdr:to>
    <xdr:sp macro="" textlink="">
      <xdr:nvSpPr>
        <xdr:cNvPr id="75" name="楕円 74"/>
        <xdr:cNvSpPr/>
      </xdr:nvSpPr>
      <xdr:spPr>
        <a:xfrm>
          <a:off x="2857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60198</xdr:rowOff>
    </xdr:from>
    <xdr:to>
      <xdr:col>19</xdr:col>
      <xdr:colOff>177800</xdr:colOff>
      <xdr:row>38</xdr:row>
      <xdr:rowOff>101346</xdr:rowOff>
    </xdr:to>
    <xdr:cxnSp macro="">
      <xdr:nvCxnSpPr>
        <xdr:cNvPr id="76" name="直線コネクタ 75"/>
        <xdr:cNvCxnSpPr/>
      </xdr:nvCxnSpPr>
      <xdr:spPr>
        <a:xfrm>
          <a:off x="2908300" y="65752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130556</xdr:rowOff>
    </xdr:from>
    <xdr:to>
      <xdr:col>10</xdr:col>
      <xdr:colOff>165100</xdr:colOff>
      <xdr:row>38</xdr:row>
      <xdr:rowOff>60706</xdr:rowOff>
    </xdr:to>
    <xdr:sp macro="" textlink="">
      <xdr:nvSpPr>
        <xdr:cNvPr id="77" name="楕円 76"/>
        <xdr:cNvSpPr/>
      </xdr:nvSpPr>
      <xdr:spPr>
        <a:xfrm>
          <a:off x="1968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xdr:rowOff>
    </xdr:from>
    <xdr:to>
      <xdr:col>15</xdr:col>
      <xdr:colOff>50800</xdr:colOff>
      <xdr:row>38</xdr:row>
      <xdr:rowOff>60198</xdr:rowOff>
    </xdr:to>
    <xdr:cxnSp macro="">
      <xdr:nvCxnSpPr>
        <xdr:cNvPr id="78" name="直線コネクタ 77"/>
        <xdr:cNvCxnSpPr/>
      </xdr:nvCxnSpPr>
      <xdr:spPr>
        <a:xfrm>
          <a:off x="2019300" y="65250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87122</xdr:rowOff>
    </xdr:from>
    <xdr:to>
      <xdr:col>6</xdr:col>
      <xdr:colOff>38100</xdr:colOff>
      <xdr:row>38</xdr:row>
      <xdr:rowOff>17272</xdr:rowOff>
    </xdr:to>
    <xdr:sp macro="" textlink="">
      <xdr:nvSpPr>
        <xdr:cNvPr id="79" name="楕円 78"/>
        <xdr:cNvSpPr/>
      </xdr:nvSpPr>
      <xdr:spPr>
        <a:xfrm>
          <a:off x="107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137922</xdr:rowOff>
    </xdr:from>
    <xdr:to>
      <xdr:col>10</xdr:col>
      <xdr:colOff>114300</xdr:colOff>
      <xdr:row>38</xdr:row>
      <xdr:rowOff>9906</xdr:rowOff>
    </xdr:to>
    <xdr:cxnSp macro="">
      <xdr:nvCxnSpPr>
        <xdr:cNvPr id="80" name="直線コネクタ 79"/>
        <xdr:cNvCxnSpPr/>
      </xdr:nvCxnSpPr>
      <xdr:spPr>
        <a:xfrm>
          <a:off x="1130300" y="64815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143273</xdr:rowOff>
    </xdr:from>
    <xdr:ext cx="405111" cy="259045"/>
    <xdr:sp macro="" textlink="">
      <xdr:nvSpPr>
        <xdr:cNvPr id="85" name="n_1mainValue【道路】&#10;有形固定資産減価償却率"/>
        <xdr:cNvSpPr txBox="1"/>
      </xdr:nvSpPr>
      <xdr:spPr>
        <a:xfrm>
          <a:off x="3582044"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102125</xdr:rowOff>
    </xdr:from>
    <xdr:ext cx="405111" cy="259045"/>
    <xdr:sp macro="" textlink="">
      <xdr:nvSpPr>
        <xdr:cNvPr id="86" name="n_2mainValue【道路】&#10;有形固定資産減価償却率"/>
        <xdr:cNvSpPr txBox="1"/>
      </xdr:nvSpPr>
      <xdr:spPr>
        <a:xfrm>
          <a:off x="2705744"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51833</xdr:rowOff>
    </xdr:from>
    <xdr:ext cx="405111" cy="259045"/>
    <xdr:sp macro="" textlink="">
      <xdr:nvSpPr>
        <xdr:cNvPr id="87" name="n_3mainValue【道路】&#10;有形固定資産減価償却率"/>
        <xdr:cNvSpPr txBox="1"/>
      </xdr:nvSpPr>
      <xdr:spPr>
        <a:xfrm>
          <a:off x="1816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8399</xdr:rowOff>
    </xdr:from>
    <xdr:ext cx="405111" cy="259045"/>
    <xdr:sp macro="" textlink="">
      <xdr:nvSpPr>
        <xdr:cNvPr id="88" name="n_4mainValue【道路】&#10;有形固定資産減価償却率"/>
        <xdr:cNvSpPr txBox="1"/>
      </xdr:nvSpPr>
      <xdr:spPr>
        <a:xfrm>
          <a:off x="927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96152</xdr:rowOff>
    </xdr:from>
    <xdr:to>
      <xdr:col>55</xdr:col>
      <xdr:colOff>50800</xdr:colOff>
      <xdr:row>38</xdr:row>
      <xdr:rowOff>26302</xdr:rowOff>
    </xdr:to>
    <xdr:sp macro="" textlink="">
      <xdr:nvSpPr>
        <xdr:cNvPr id="128" name="楕円 127"/>
        <xdr:cNvSpPr/>
      </xdr:nvSpPr>
      <xdr:spPr>
        <a:xfrm>
          <a:off x="10426700" y="64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119029</xdr:rowOff>
    </xdr:from>
    <xdr:ext cx="534377" cy="259045"/>
    <xdr:sp macro="" textlink="">
      <xdr:nvSpPr>
        <xdr:cNvPr id="129" name="【道路】&#10;一人当たり延長該当値テキスト"/>
        <xdr:cNvSpPr txBox="1"/>
      </xdr:nvSpPr>
      <xdr:spPr>
        <a:xfrm>
          <a:off x="10515600" y="62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107391</xdr:rowOff>
    </xdr:from>
    <xdr:to>
      <xdr:col>50</xdr:col>
      <xdr:colOff>165100</xdr:colOff>
      <xdr:row>38</xdr:row>
      <xdr:rowOff>37541</xdr:rowOff>
    </xdr:to>
    <xdr:sp macro="" textlink="">
      <xdr:nvSpPr>
        <xdr:cNvPr id="130" name="楕円 129"/>
        <xdr:cNvSpPr/>
      </xdr:nvSpPr>
      <xdr:spPr>
        <a:xfrm>
          <a:off x="9588500" y="64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146952</xdr:rowOff>
    </xdr:from>
    <xdr:to>
      <xdr:col>55</xdr:col>
      <xdr:colOff>0</xdr:colOff>
      <xdr:row>37</xdr:row>
      <xdr:rowOff>158191</xdr:rowOff>
    </xdr:to>
    <xdr:cxnSp macro="">
      <xdr:nvCxnSpPr>
        <xdr:cNvPr id="131" name="直線コネクタ 130"/>
        <xdr:cNvCxnSpPr/>
      </xdr:nvCxnSpPr>
      <xdr:spPr>
        <a:xfrm flipV="1">
          <a:off x="9639300" y="6490602"/>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116135</xdr:rowOff>
    </xdr:from>
    <xdr:to>
      <xdr:col>46</xdr:col>
      <xdr:colOff>38100</xdr:colOff>
      <xdr:row>38</xdr:row>
      <xdr:rowOff>46286</xdr:rowOff>
    </xdr:to>
    <xdr:sp macro="" textlink="">
      <xdr:nvSpPr>
        <xdr:cNvPr id="132" name="楕円 131"/>
        <xdr:cNvSpPr/>
      </xdr:nvSpPr>
      <xdr:spPr>
        <a:xfrm>
          <a:off x="8699500" y="6459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158191</xdr:rowOff>
    </xdr:from>
    <xdr:to>
      <xdr:col>50</xdr:col>
      <xdr:colOff>114300</xdr:colOff>
      <xdr:row>37</xdr:row>
      <xdr:rowOff>166935</xdr:rowOff>
    </xdr:to>
    <xdr:cxnSp macro="">
      <xdr:nvCxnSpPr>
        <xdr:cNvPr id="133" name="直線コネクタ 132"/>
        <xdr:cNvCxnSpPr/>
      </xdr:nvCxnSpPr>
      <xdr:spPr>
        <a:xfrm flipV="1">
          <a:off x="8750300" y="6501841"/>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128137</xdr:rowOff>
    </xdr:from>
    <xdr:to>
      <xdr:col>41</xdr:col>
      <xdr:colOff>101600</xdr:colOff>
      <xdr:row>38</xdr:row>
      <xdr:rowOff>58286</xdr:rowOff>
    </xdr:to>
    <xdr:sp macro="" textlink="">
      <xdr:nvSpPr>
        <xdr:cNvPr id="134" name="楕円 133"/>
        <xdr:cNvSpPr/>
      </xdr:nvSpPr>
      <xdr:spPr>
        <a:xfrm>
          <a:off x="7810500" y="6471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166935</xdr:rowOff>
    </xdr:from>
    <xdr:to>
      <xdr:col>45</xdr:col>
      <xdr:colOff>177800</xdr:colOff>
      <xdr:row>38</xdr:row>
      <xdr:rowOff>7486</xdr:rowOff>
    </xdr:to>
    <xdr:cxnSp macro="">
      <xdr:nvCxnSpPr>
        <xdr:cNvPr id="135" name="直線コネクタ 134"/>
        <xdr:cNvCxnSpPr/>
      </xdr:nvCxnSpPr>
      <xdr:spPr>
        <a:xfrm flipV="1">
          <a:off x="7861300" y="651058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124517</xdr:rowOff>
    </xdr:from>
    <xdr:to>
      <xdr:col>36</xdr:col>
      <xdr:colOff>165100</xdr:colOff>
      <xdr:row>38</xdr:row>
      <xdr:rowOff>54667</xdr:rowOff>
    </xdr:to>
    <xdr:sp macro="" textlink="">
      <xdr:nvSpPr>
        <xdr:cNvPr id="136" name="楕円 135"/>
        <xdr:cNvSpPr/>
      </xdr:nvSpPr>
      <xdr:spPr>
        <a:xfrm>
          <a:off x="6921500" y="64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3867</xdr:rowOff>
    </xdr:from>
    <xdr:to>
      <xdr:col>41</xdr:col>
      <xdr:colOff>50800</xdr:colOff>
      <xdr:row>38</xdr:row>
      <xdr:rowOff>7486</xdr:rowOff>
    </xdr:to>
    <xdr:cxnSp macro="">
      <xdr:nvCxnSpPr>
        <xdr:cNvPr id="137" name="直線コネクタ 136"/>
        <xdr:cNvCxnSpPr/>
      </xdr:nvCxnSpPr>
      <xdr:spPr>
        <a:xfrm>
          <a:off x="6972300" y="651896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54068</xdr:rowOff>
    </xdr:from>
    <xdr:ext cx="534377" cy="259045"/>
    <xdr:sp macro="" textlink="">
      <xdr:nvSpPr>
        <xdr:cNvPr id="142" name="n_1mainValue【道路】&#10;一人当たり延長"/>
        <xdr:cNvSpPr txBox="1"/>
      </xdr:nvSpPr>
      <xdr:spPr>
        <a:xfrm>
          <a:off x="9359411" y="62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62812</xdr:rowOff>
    </xdr:from>
    <xdr:ext cx="534377" cy="259045"/>
    <xdr:sp macro="" textlink="">
      <xdr:nvSpPr>
        <xdr:cNvPr id="143" name="n_2mainValue【道路】&#10;一人当たり延長"/>
        <xdr:cNvSpPr txBox="1"/>
      </xdr:nvSpPr>
      <xdr:spPr>
        <a:xfrm>
          <a:off x="8483111" y="62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74814</xdr:rowOff>
    </xdr:from>
    <xdr:ext cx="534377" cy="259045"/>
    <xdr:sp macro="" textlink="">
      <xdr:nvSpPr>
        <xdr:cNvPr id="144" name="n_3mainValue【道路】&#10;一人当たり延長"/>
        <xdr:cNvSpPr txBox="1"/>
      </xdr:nvSpPr>
      <xdr:spPr>
        <a:xfrm>
          <a:off x="7594111" y="62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71194</xdr:rowOff>
    </xdr:from>
    <xdr:ext cx="534377" cy="259045"/>
    <xdr:sp macro="" textlink="">
      <xdr:nvSpPr>
        <xdr:cNvPr id="145" name="n_4mainValue【道路】&#10;一人当たり延長"/>
        <xdr:cNvSpPr txBox="1"/>
      </xdr:nvSpPr>
      <xdr:spPr>
        <a:xfrm>
          <a:off x="6705111" y="62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87" name="楕円 186"/>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88" name="【橋りょう・トンネル】&#10;有形固定資産減価償却率該当値テキスト"/>
        <xdr:cNvSpPr txBox="1"/>
      </xdr:nvSpPr>
      <xdr:spPr>
        <a:xfrm>
          <a:off x="4673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9" name="楕円 188"/>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6531</xdr:rowOff>
    </xdr:to>
    <xdr:cxnSp macro="">
      <xdr:nvCxnSpPr>
        <xdr:cNvPr id="190" name="直線コネクタ 189"/>
        <xdr:cNvCxnSpPr/>
      </xdr:nvCxnSpPr>
      <xdr:spPr>
        <a:xfrm>
          <a:off x="3797300" y="102755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87993</xdr:rowOff>
    </xdr:from>
    <xdr:to>
      <xdr:col>15</xdr:col>
      <xdr:colOff>101600</xdr:colOff>
      <xdr:row>60</xdr:row>
      <xdr:rowOff>18143</xdr:rowOff>
    </xdr:to>
    <xdr:sp macro="" textlink="">
      <xdr:nvSpPr>
        <xdr:cNvPr id="191" name="楕円 190"/>
        <xdr:cNvSpPr/>
      </xdr:nvSpPr>
      <xdr:spPr>
        <a:xfrm>
          <a:off x="2857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160020</xdr:rowOff>
    </xdr:to>
    <xdr:cxnSp macro="">
      <xdr:nvCxnSpPr>
        <xdr:cNvPr id="192" name="直線コネクタ 191"/>
        <xdr:cNvCxnSpPr/>
      </xdr:nvCxnSpPr>
      <xdr:spPr>
        <a:xfrm>
          <a:off x="2908300" y="1025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93" name="楕円 192"/>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59</xdr:row>
      <xdr:rowOff>138793</xdr:rowOff>
    </xdr:to>
    <xdr:cxnSp macro="">
      <xdr:nvCxnSpPr>
        <xdr:cNvPr id="194" name="直線コネクタ 193"/>
        <xdr:cNvCxnSpPr/>
      </xdr:nvCxnSpPr>
      <xdr:spPr>
        <a:xfrm>
          <a:off x="2019300" y="102265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34109</xdr:rowOff>
    </xdr:from>
    <xdr:to>
      <xdr:col>6</xdr:col>
      <xdr:colOff>38100</xdr:colOff>
      <xdr:row>59</xdr:row>
      <xdr:rowOff>135709</xdr:rowOff>
    </xdr:to>
    <xdr:sp macro="" textlink="">
      <xdr:nvSpPr>
        <xdr:cNvPr id="195" name="楕円 194"/>
        <xdr:cNvSpPr/>
      </xdr:nvSpPr>
      <xdr:spPr>
        <a:xfrm>
          <a:off x="1079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84909</xdr:rowOff>
    </xdr:from>
    <xdr:to>
      <xdr:col>10</xdr:col>
      <xdr:colOff>114300</xdr:colOff>
      <xdr:row>59</xdr:row>
      <xdr:rowOff>111034</xdr:rowOff>
    </xdr:to>
    <xdr:cxnSp macro="">
      <xdr:nvCxnSpPr>
        <xdr:cNvPr id="196" name="直線コネクタ 195"/>
        <xdr:cNvCxnSpPr/>
      </xdr:nvCxnSpPr>
      <xdr:spPr>
        <a:xfrm>
          <a:off x="1130300" y="102004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1"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202" name="n_2main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203" name="n_3mainValue【橋りょう・トンネル】&#10;有形固定資産減価償却率"/>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152236</xdr:rowOff>
    </xdr:from>
    <xdr:ext cx="405111" cy="259045"/>
    <xdr:sp macro="" textlink="">
      <xdr:nvSpPr>
        <xdr:cNvPr id="204" name="n_4mainValue【橋りょう・トンネル】&#10;有形固定資産減価償却率"/>
        <xdr:cNvSpPr txBox="1"/>
      </xdr:nvSpPr>
      <xdr:spPr>
        <a:xfrm>
          <a:off x="927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93316</xdr:rowOff>
    </xdr:from>
    <xdr:to>
      <xdr:col>55</xdr:col>
      <xdr:colOff>50800</xdr:colOff>
      <xdr:row>59</xdr:row>
      <xdr:rowOff>23466</xdr:rowOff>
    </xdr:to>
    <xdr:sp macro="" textlink="">
      <xdr:nvSpPr>
        <xdr:cNvPr id="244" name="楕円 243"/>
        <xdr:cNvSpPr/>
      </xdr:nvSpPr>
      <xdr:spPr>
        <a:xfrm>
          <a:off x="10426700" y="100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116193</xdr:rowOff>
    </xdr:from>
    <xdr:ext cx="599010" cy="259045"/>
    <xdr:sp macro="" textlink="">
      <xdr:nvSpPr>
        <xdr:cNvPr id="245" name="【橋りょう・トンネル】&#10;一人当たり有形固定資産（償却資産）額該当値テキスト"/>
        <xdr:cNvSpPr txBox="1"/>
      </xdr:nvSpPr>
      <xdr:spPr>
        <a:xfrm>
          <a:off x="10515600" y="988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118784</xdr:rowOff>
    </xdr:from>
    <xdr:to>
      <xdr:col>50</xdr:col>
      <xdr:colOff>165100</xdr:colOff>
      <xdr:row>59</xdr:row>
      <xdr:rowOff>48934</xdr:rowOff>
    </xdr:to>
    <xdr:sp macro="" textlink="">
      <xdr:nvSpPr>
        <xdr:cNvPr id="246" name="楕円 245"/>
        <xdr:cNvSpPr/>
      </xdr:nvSpPr>
      <xdr:spPr>
        <a:xfrm>
          <a:off x="9588500" y="100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144116</xdr:rowOff>
    </xdr:from>
    <xdr:to>
      <xdr:col>55</xdr:col>
      <xdr:colOff>0</xdr:colOff>
      <xdr:row>58</xdr:row>
      <xdr:rowOff>169584</xdr:rowOff>
    </xdr:to>
    <xdr:cxnSp macro="">
      <xdr:nvCxnSpPr>
        <xdr:cNvPr id="247" name="直線コネクタ 246"/>
        <xdr:cNvCxnSpPr/>
      </xdr:nvCxnSpPr>
      <xdr:spPr>
        <a:xfrm flipV="1">
          <a:off x="9639300" y="10088216"/>
          <a:ext cx="838200" cy="2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137812</xdr:rowOff>
    </xdr:from>
    <xdr:to>
      <xdr:col>46</xdr:col>
      <xdr:colOff>38100</xdr:colOff>
      <xdr:row>59</xdr:row>
      <xdr:rowOff>67962</xdr:rowOff>
    </xdr:to>
    <xdr:sp macro="" textlink="">
      <xdr:nvSpPr>
        <xdr:cNvPr id="248" name="楕円 247"/>
        <xdr:cNvSpPr/>
      </xdr:nvSpPr>
      <xdr:spPr>
        <a:xfrm>
          <a:off x="8699500" y="100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169584</xdr:rowOff>
    </xdr:from>
    <xdr:to>
      <xdr:col>50</xdr:col>
      <xdr:colOff>114300</xdr:colOff>
      <xdr:row>59</xdr:row>
      <xdr:rowOff>17162</xdr:rowOff>
    </xdr:to>
    <xdr:cxnSp macro="">
      <xdr:nvCxnSpPr>
        <xdr:cNvPr id="249" name="直線コネクタ 248"/>
        <xdr:cNvCxnSpPr/>
      </xdr:nvCxnSpPr>
      <xdr:spPr>
        <a:xfrm flipV="1">
          <a:off x="8750300" y="10113684"/>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153143</xdr:rowOff>
    </xdr:from>
    <xdr:to>
      <xdr:col>41</xdr:col>
      <xdr:colOff>101600</xdr:colOff>
      <xdr:row>59</xdr:row>
      <xdr:rowOff>83293</xdr:rowOff>
    </xdr:to>
    <xdr:sp macro="" textlink="">
      <xdr:nvSpPr>
        <xdr:cNvPr id="250" name="楕円 249"/>
        <xdr:cNvSpPr/>
      </xdr:nvSpPr>
      <xdr:spPr>
        <a:xfrm>
          <a:off x="7810500" y="100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17162</xdr:rowOff>
    </xdr:from>
    <xdr:to>
      <xdr:col>45</xdr:col>
      <xdr:colOff>177800</xdr:colOff>
      <xdr:row>59</xdr:row>
      <xdr:rowOff>32493</xdr:rowOff>
    </xdr:to>
    <xdr:cxnSp macro="">
      <xdr:nvCxnSpPr>
        <xdr:cNvPr id="251" name="直線コネクタ 250"/>
        <xdr:cNvCxnSpPr/>
      </xdr:nvCxnSpPr>
      <xdr:spPr>
        <a:xfrm flipV="1">
          <a:off x="7861300" y="10132712"/>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155766</xdr:rowOff>
    </xdr:from>
    <xdr:to>
      <xdr:col>36</xdr:col>
      <xdr:colOff>165100</xdr:colOff>
      <xdr:row>59</xdr:row>
      <xdr:rowOff>85916</xdr:rowOff>
    </xdr:to>
    <xdr:sp macro="" textlink="">
      <xdr:nvSpPr>
        <xdr:cNvPr id="252" name="楕円 251"/>
        <xdr:cNvSpPr/>
      </xdr:nvSpPr>
      <xdr:spPr>
        <a:xfrm>
          <a:off x="69215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32493</xdr:rowOff>
    </xdr:from>
    <xdr:to>
      <xdr:col>41</xdr:col>
      <xdr:colOff>50800</xdr:colOff>
      <xdr:row>59</xdr:row>
      <xdr:rowOff>35116</xdr:rowOff>
    </xdr:to>
    <xdr:cxnSp macro="">
      <xdr:nvCxnSpPr>
        <xdr:cNvPr id="253" name="直線コネクタ 252"/>
        <xdr:cNvCxnSpPr/>
      </xdr:nvCxnSpPr>
      <xdr:spPr>
        <a:xfrm flipV="1">
          <a:off x="6972300" y="10148043"/>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65461</xdr:rowOff>
    </xdr:from>
    <xdr:ext cx="599010" cy="259045"/>
    <xdr:sp macro="" textlink="">
      <xdr:nvSpPr>
        <xdr:cNvPr id="258" name="n_1mainValue【橋りょう・トンネル】&#10;一人当たり有形固定資産（償却資産）額"/>
        <xdr:cNvSpPr txBox="1"/>
      </xdr:nvSpPr>
      <xdr:spPr>
        <a:xfrm>
          <a:off x="9327095" y="98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84489</xdr:rowOff>
    </xdr:from>
    <xdr:ext cx="599010" cy="259045"/>
    <xdr:sp macro="" textlink="">
      <xdr:nvSpPr>
        <xdr:cNvPr id="259" name="n_2mainValue【橋りょう・トンネル】&#10;一人当たり有形固定資産（償却資産）額"/>
        <xdr:cNvSpPr txBox="1"/>
      </xdr:nvSpPr>
      <xdr:spPr>
        <a:xfrm>
          <a:off x="8450795" y="985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99820</xdr:rowOff>
    </xdr:from>
    <xdr:ext cx="599010" cy="259045"/>
    <xdr:sp macro="" textlink="">
      <xdr:nvSpPr>
        <xdr:cNvPr id="260" name="n_3mainValue【橋りょう・トンネル】&#10;一人当たり有形固定資産（償却資産）額"/>
        <xdr:cNvSpPr txBox="1"/>
      </xdr:nvSpPr>
      <xdr:spPr>
        <a:xfrm>
          <a:off x="7561795" y="987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102443</xdr:rowOff>
    </xdr:from>
    <xdr:ext cx="599010" cy="259045"/>
    <xdr:sp macro="" textlink="">
      <xdr:nvSpPr>
        <xdr:cNvPr id="261" name="n_4mainValue【橋りょう・トンネル】&#10;一人当たり有形固定資産（償却資産）額"/>
        <xdr:cNvSpPr txBox="1"/>
      </xdr:nvSpPr>
      <xdr:spPr>
        <a:xfrm>
          <a:off x="6672795" y="98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302" name="楕円 301"/>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303"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304" name="楕円 303"/>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20955</xdr:rowOff>
    </xdr:to>
    <xdr:cxnSp macro="">
      <xdr:nvCxnSpPr>
        <xdr:cNvPr id="305" name="直線コネクタ 304"/>
        <xdr:cNvCxnSpPr/>
      </xdr:nvCxnSpPr>
      <xdr:spPr>
        <a:xfrm>
          <a:off x="3797300" y="138779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306" name="楕円 305"/>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80</xdr:row>
      <xdr:rowOff>161925</xdr:rowOff>
    </xdr:to>
    <xdr:cxnSp macro="">
      <xdr:nvCxnSpPr>
        <xdr:cNvPr id="307" name="直線コネクタ 306"/>
        <xdr:cNvCxnSpPr/>
      </xdr:nvCxnSpPr>
      <xdr:spPr>
        <a:xfrm>
          <a:off x="2908300" y="138341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116839</xdr:rowOff>
    </xdr:from>
    <xdr:to>
      <xdr:col>10</xdr:col>
      <xdr:colOff>165100</xdr:colOff>
      <xdr:row>81</xdr:row>
      <xdr:rowOff>46989</xdr:rowOff>
    </xdr:to>
    <xdr:sp macro="" textlink="">
      <xdr:nvSpPr>
        <xdr:cNvPr id="308" name="楕円 307"/>
        <xdr:cNvSpPr/>
      </xdr:nvSpPr>
      <xdr:spPr>
        <a:xfrm>
          <a:off x="196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80</xdr:row>
      <xdr:rowOff>167639</xdr:rowOff>
    </xdr:to>
    <xdr:cxnSp macro="">
      <xdr:nvCxnSpPr>
        <xdr:cNvPr id="309" name="直線コネクタ 308"/>
        <xdr:cNvCxnSpPr/>
      </xdr:nvCxnSpPr>
      <xdr:spPr>
        <a:xfrm flipV="1">
          <a:off x="2019300" y="13834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636</xdr:rowOff>
    </xdr:from>
    <xdr:to>
      <xdr:col>6</xdr:col>
      <xdr:colOff>38100</xdr:colOff>
      <xdr:row>81</xdr:row>
      <xdr:rowOff>102236</xdr:rowOff>
    </xdr:to>
    <xdr:sp macro="" textlink="">
      <xdr:nvSpPr>
        <xdr:cNvPr id="310" name="楕円 309"/>
        <xdr:cNvSpPr/>
      </xdr:nvSpPr>
      <xdr:spPr>
        <a:xfrm>
          <a:off x="1079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167639</xdr:rowOff>
    </xdr:from>
    <xdr:to>
      <xdr:col>10</xdr:col>
      <xdr:colOff>114300</xdr:colOff>
      <xdr:row>81</xdr:row>
      <xdr:rowOff>51436</xdr:rowOff>
    </xdr:to>
    <xdr:cxnSp macro="">
      <xdr:nvCxnSpPr>
        <xdr:cNvPr id="311" name="直線コネクタ 310"/>
        <xdr:cNvCxnSpPr/>
      </xdr:nvCxnSpPr>
      <xdr:spPr>
        <a:xfrm flipV="1">
          <a:off x="1130300" y="138836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316" name="n_1mainValue【公営住宅】&#10;有形固定資産減価償却率"/>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17" name="n_2mainValue【公営住宅】&#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8" name="n_3mainValue【公営住宅】&#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9" name="n_4mainValue【公営住宅】&#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102172</xdr:rowOff>
    </xdr:from>
    <xdr:to>
      <xdr:col>55</xdr:col>
      <xdr:colOff>50800</xdr:colOff>
      <xdr:row>84</xdr:row>
      <xdr:rowOff>32322</xdr:rowOff>
    </xdr:to>
    <xdr:sp macro="" textlink="">
      <xdr:nvSpPr>
        <xdr:cNvPr id="359" name="楕円 358"/>
        <xdr:cNvSpPr/>
      </xdr:nvSpPr>
      <xdr:spPr>
        <a:xfrm>
          <a:off x="10426700" y="14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125049</xdr:rowOff>
    </xdr:from>
    <xdr:ext cx="469744" cy="259045"/>
    <xdr:sp macro="" textlink="">
      <xdr:nvSpPr>
        <xdr:cNvPr id="360" name="【公営住宅】&#10;一人当たり面積該当値テキスト"/>
        <xdr:cNvSpPr txBox="1"/>
      </xdr:nvSpPr>
      <xdr:spPr>
        <a:xfrm>
          <a:off x="10515600" y="1418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109220</xdr:rowOff>
    </xdr:from>
    <xdr:to>
      <xdr:col>50</xdr:col>
      <xdr:colOff>165100</xdr:colOff>
      <xdr:row>84</xdr:row>
      <xdr:rowOff>39370</xdr:rowOff>
    </xdr:to>
    <xdr:sp macro="" textlink="">
      <xdr:nvSpPr>
        <xdr:cNvPr id="361" name="楕円 360"/>
        <xdr:cNvSpPr/>
      </xdr:nvSpPr>
      <xdr:spPr>
        <a:xfrm>
          <a:off x="958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152972</xdr:rowOff>
    </xdr:from>
    <xdr:to>
      <xdr:col>55</xdr:col>
      <xdr:colOff>0</xdr:colOff>
      <xdr:row>83</xdr:row>
      <xdr:rowOff>160020</xdr:rowOff>
    </xdr:to>
    <xdr:cxnSp macro="">
      <xdr:nvCxnSpPr>
        <xdr:cNvPr id="362" name="直線コネクタ 361"/>
        <xdr:cNvCxnSpPr/>
      </xdr:nvCxnSpPr>
      <xdr:spPr>
        <a:xfrm flipV="1">
          <a:off x="9639300" y="14383322"/>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107886</xdr:rowOff>
    </xdr:from>
    <xdr:to>
      <xdr:col>46</xdr:col>
      <xdr:colOff>38100</xdr:colOff>
      <xdr:row>84</xdr:row>
      <xdr:rowOff>38036</xdr:rowOff>
    </xdr:to>
    <xdr:sp macro="" textlink="">
      <xdr:nvSpPr>
        <xdr:cNvPr id="363" name="楕円 362"/>
        <xdr:cNvSpPr/>
      </xdr:nvSpPr>
      <xdr:spPr>
        <a:xfrm>
          <a:off x="8699500" y="1433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158686</xdr:rowOff>
    </xdr:from>
    <xdr:to>
      <xdr:col>50</xdr:col>
      <xdr:colOff>114300</xdr:colOff>
      <xdr:row>83</xdr:row>
      <xdr:rowOff>160020</xdr:rowOff>
    </xdr:to>
    <xdr:cxnSp macro="">
      <xdr:nvCxnSpPr>
        <xdr:cNvPr id="364" name="直線コネクタ 363"/>
        <xdr:cNvCxnSpPr/>
      </xdr:nvCxnSpPr>
      <xdr:spPr>
        <a:xfrm>
          <a:off x="8750300" y="1438903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131508</xdr:rowOff>
    </xdr:from>
    <xdr:to>
      <xdr:col>41</xdr:col>
      <xdr:colOff>101600</xdr:colOff>
      <xdr:row>84</xdr:row>
      <xdr:rowOff>61658</xdr:rowOff>
    </xdr:to>
    <xdr:sp macro="" textlink="">
      <xdr:nvSpPr>
        <xdr:cNvPr id="365" name="楕円 364"/>
        <xdr:cNvSpPr/>
      </xdr:nvSpPr>
      <xdr:spPr>
        <a:xfrm>
          <a:off x="7810500" y="143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158686</xdr:rowOff>
    </xdr:from>
    <xdr:to>
      <xdr:col>45</xdr:col>
      <xdr:colOff>177800</xdr:colOff>
      <xdr:row>84</xdr:row>
      <xdr:rowOff>10858</xdr:rowOff>
    </xdr:to>
    <xdr:cxnSp macro="">
      <xdr:nvCxnSpPr>
        <xdr:cNvPr id="366" name="直線コネクタ 365"/>
        <xdr:cNvCxnSpPr/>
      </xdr:nvCxnSpPr>
      <xdr:spPr>
        <a:xfrm flipV="1">
          <a:off x="7861300" y="1438903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126175</xdr:rowOff>
    </xdr:from>
    <xdr:to>
      <xdr:col>36</xdr:col>
      <xdr:colOff>165100</xdr:colOff>
      <xdr:row>84</xdr:row>
      <xdr:rowOff>56325</xdr:rowOff>
    </xdr:to>
    <xdr:sp macro="" textlink="">
      <xdr:nvSpPr>
        <xdr:cNvPr id="367" name="楕円 366"/>
        <xdr:cNvSpPr/>
      </xdr:nvSpPr>
      <xdr:spPr>
        <a:xfrm>
          <a:off x="6921500" y="143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5525</xdr:rowOff>
    </xdr:from>
    <xdr:to>
      <xdr:col>41</xdr:col>
      <xdr:colOff>50800</xdr:colOff>
      <xdr:row>84</xdr:row>
      <xdr:rowOff>10858</xdr:rowOff>
    </xdr:to>
    <xdr:cxnSp macro="">
      <xdr:nvCxnSpPr>
        <xdr:cNvPr id="368" name="直線コネクタ 367"/>
        <xdr:cNvCxnSpPr/>
      </xdr:nvCxnSpPr>
      <xdr:spPr>
        <a:xfrm>
          <a:off x="6972300" y="1440732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55897</xdr:rowOff>
    </xdr:from>
    <xdr:ext cx="469744" cy="259045"/>
    <xdr:sp macro="" textlink="">
      <xdr:nvSpPr>
        <xdr:cNvPr id="373" name="n_1mainValue【公営住宅】&#10;一人当たり面積"/>
        <xdr:cNvSpPr txBox="1"/>
      </xdr:nvSpPr>
      <xdr:spPr>
        <a:xfrm>
          <a:off x="93917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54563</xdr:rowOff>
    </xdr:from>
    <xdr:ext cx="469744" cy="259045"/>
    <xdr:sp macro="" textlink="">
      <xdr:nvSpPr>
        <xdr:cNvPr id="374" name="n_2mainValue【公営住宅】&#10;一人当たり面積"/>
        <xdr:cNvSpPr txBox="1"/>
      </xdr:nvSpPr>
      <xdr:spPr>
        <a:xfrm>
          <a:off x="8515427" y="1411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78185</xdr:rowOff>
    </xdr:from>
    <xdr:ext cx="469744" cy="259045"/>
    <xdr:sp macro="" textlink="">
      <xdr:nvSpPr>
        <xdr:cNvPr id="375" name="n_3mainValue【公営住宅】&#10;一人当たり面積"/>
        <xdr:cNvSpPr txBox="1"/>
      </xdr:nvSpPr>
      <xdr:spPr>
        <a:xfrm>
          <a:off x="7626427" y="1413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72852</xdr:rowOff>
    </xdr:from>
    <xdr:ext cx="469744" cy="259045"/>
    <xdr:sp macro="" textlink="">
      <xdr:nvSpPr>
        <xdr:cNvPr id="376" name="n_4mainValue【公営住宅】&#10;一人当たり面積"/>
        <xdr:cNvSpPr txBox="1"/>
      </xdr:nvSpPr>
      <xdr:spPr>
        <a:xfrm>
          <a:off x="6737427" y="1413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433" name="直線コネクタ 432"/>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34"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35" name="直線コネクタ 434"/>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6"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7" name="直線コネクタ 4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438"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39" name="フローチャート: 判断 438"/>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0" name="フローチャート: 判断 43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41" name="フローチャート: 判断 440"/>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2" name="フローチャート: 判断 441"/>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3" name="フローチャート: 判断 442"/>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xdr:rowOff>
    </xdr:from>
    <xdr:to>
      <xdr:col>85</xdr:col>
      <xdr:colOff>177800</xdr:colOff>
      <xdr:row>58</xdr:row>
      <xdr:rowOff>113665</xdr:rowOff>
    </xdr:to>
    <xdr:sp macro="" textlink="">
      <xdr:nvSpPr>
        <xdr:cNvPr id="449" name="楕円 448"/>
        <xdr:cNvSpPr/>
      </xdr:nvSpPr>
      <xdr:spPr>
        <a:xfrm>
          <a:off x="16268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34942</xdr:rowOff>
    </xdr:from>
    <xdr:ext cx="405111" cy="259045"/>
    <xdr:sp macro="" textlink="">
      <xdr:nvSpPr>
        <xdr:cNvPr id="450" name="【学校施設】&#10;有形固定資産減価償却率該当値テキスト"/>
        <xdr:cNvSpPr txBox="1"/>
      </xdr:nvSpPr>
      <xdr:spPr>
        <a:xfrm>
          <a:off x="16357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451" name="楕円 450"/>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62865</xdr:rowOff>
    </xdr:to>
    <xdr:cxnSp macro="">
      <xdr:nvCxnSpPr>
        <xdr:cNvPr id="452" name="直線コネクタ 451"/>
        <xdr:cNvCxnSpPr/>
      </xdr:nvCxnSpPr>
      <xdr:spPr>
        <a:xfrm>
          <a:off x="15481300" y="9974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453" name="楕円 452"/>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60960</xdr:rowOff>
    </xdr:from>
    <xdr:to>
      <xdr:col>81</xdr:col>
      <xdr:colOff>50800</xdr:colOff>
      <xdr:row>58</xdr:row>
      <xdr:rowOff>30480</xdr:rowOff>
    </xdr:to>
    <xdr:cxnSp macro="">
      <xdr:nvCxnSpPr>
        <xdr:cNvPr id="454" name="直線コネクタ 453"/>
        <xdr:cNvCxnSpPr/>
      </xdr:nvCxnSpPr>
      <xdr:spPr>
        <a:xfrm>
          <a:off x="14592300" y="98336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145415</xdr:rowOff>
    </xdr:from>
    <xdr:to>
      <xdr:col>72</xdr:col>
      <xdr:colOff>38100</xdr:colOff>
      <xdr:row>57</xdr:row>
      <xdr:rowOff>75565</xdr:rowOff>
    </xdr:to>
    <xdr:sp macro="" textlink="">
      <xdr:nvSpPr>
        <xdr:cNvPr id="455" name="楕円 454"/>
        <xdr:cNvSpPr/>
      </xdr:nvSpPr>
      <xdr:spPr>
        <a:xfrm>
          <a:off x="13652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24765</xdr:rowOff>
    </xdr:from>
    <xdr:to>
      <xdr:col>76</xdr:col>
      <xdr:colOff>114300</xdr:colOff>
      <xdr:row>57</xdr:row>
      <xdr:rowOff>60960</xdr:rowOff>
    </xdr:to>
    <xdr:cxnSp macro="">
      <xdr:nvCxnSpPr>
        <xdr:cNvPr id="456" name="直線コネクタ 455"/>
        <xdr:cNvCxnSpPr/>
      </xdr:nvCxnSpPr>
      <xdr:spPr>
        <a:xfrm>
          <a:off x="13703300" y="9797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156845</xdr:rowOff>
    </xdr:from>
    <xdr:to>
      <xdr:col>67</xdr:col>
      <xdr:colOff>101600</xdr:colOff>
      <xdr:row>58</xdr:row>
      <xdr:rowOff>86995</xdr:rowOff>
    </xdr:to>
    <xdr:sp macro="" textlink="">
      <xdr:nvSpPr>
        <xdr:cNvPr id="457" name="楕円 456"/>
        <xdr:cNvSpPr/>
      </xdr:nvSpPr>
      <xdr:spPr>
        <a:xfrm>
          <a:off x="12763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24765</xdr:rowOff>
    </xdr:from>
    <xdr:to>
      <xdr:col>71</xdr:col>
      <xdr:colOff>177800</xdr:colOff>
      <xdr:row>58</xdr:row>
      <xdr:rowOff>36195</xdr:rowOff>
    </xdr:to>
    <xdr:cxnSp macro="">
      <xdr:nvCxnSpPr>
        <xdr:cNvPr id="458" name="直線コネクタ 457"/>
        <xdr:cNvCxnSpPr/>
      </xdr:nvCxnSpPr>
      <xdr:spPr>
        <a:xfrm flipV="1">
          <a:off x="12814300" y="979741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59"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60"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61"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462"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463" name="n_1mainValue【学校施設】&#10;有形固定資産減価償却率"/>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464" name="n_2mainValue【学校施設】&#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92092</xdr:rowOff>
    </xdr:from>
    <xdr:ext cx="405111" cy="259045"/>
    <xdr:sp macro="" textlink="">
      <xdr:nvSpPr>
        <xdr:cNvPr id="465" name="n_3mainValue【学校施設】&#10;有形固定資産減価償却率"/>
        <xdr:cNvSpPr txBox="1"/>
      </xdr:nvSpPr>
      <xdr:spPr>
        <a:xfrm>
          <a:off x="135007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103522</xdr:rowOff>
    </xdr:from>
    <xdr:ext cx="405111" cy="259045"/>
    <xdr:sp macro="" textlink="">
      <xdr:nvSpPr>
        <xdr:cNvPr id="466" name="n_4mainValue【学校施設】&#10;有形固定資産減価償却率"/>
        <xdr:cNvSpPr txBox="1"/>
      </xdr:nvSpPr>
      <xdr:spPr>
        <a:xfrm>
          <a:off x="12611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491" name="直線コネクタ 490"/>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492"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493" name="直線コネクタ 492"/>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4"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95" name="直線コネクタ 494"/>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96"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97" name="フローチャート: 判断 49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498" name="フローチャート: 判断 497"/>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499" name="フローチャート: 判断 498"/>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00" name="フローチャート: 判断 499"/>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01" name="フローチャート: 判断 500"/>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110744</xdr:rowOff>
    </xdr:from>
    <xdr:to>
      <xdr:col>116</xdr:col>
      <xdr:colOff>114300</xdr:colOff>
      <xdr:row>62</xdr:row>
      <xdr:rowOff>40894</xdr:rowOff>
    </xdr:to>
    <xdr:sp macro="" textlink="">
      <xdr:nvSpPr>
        <xdr:cNvPr id="507" name="楕円 506"/>
        <xdr:cNvSpPr/>
      </xdr:nvSpPr>
      <xdr:spPr>
        <a:xfrm>
          <a:off x="22110700" y="105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133621</xdr:rowOff>
    </xdr:from>
    <xdr:ext cx="469744" cy="259045"/>
    <xdr:sp macro="" textlink="">
      <xdr:nvSpPr>
        <xdr:cNvPr id="508" name="【学校施設】&#10;一人当たり面積該当値テキスト"/>
        <xdr:cNvSpPr txBox="1"/>
      </xdr:nvSpPr>
      <xdr:spPr>
        <a:xfrm>
          <a:off x="22199600"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509" name="楕円 508"/>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161544</xdr:rowOff>
    </xdr:from>
    <xdr:to>
      <xdr:col>116</xdr:col>
      <xdr:colOff>63500</xdr:colOff>
      <xdr:row>62</xdr:row>
      <xdr:rowOff>2286</xdr:rowOff>
    </xdr:to>
    <xdr:cxnSp macro="">
      <xdr:nvCxnSpPr>
        <xdr:cNvPr id="510" name="直線コネクタ 509"/>
        <xdr:cNvCxnSpPr/>
      </xdr:nvCxnSpPr>
      <xdr:spPr>
        <a:xfrm flipV="1">
          <a:off x="21323300" y="1061999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511" name="楕円 510"/>
        <xdr:cNvSpPr/>
      </xdr:nvSpPr>
      <xdr:spPr>
        <a:xfrm>
          <a:off x="2038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34290</xdr:rowOff>
    </xdr:to>
    <xdr:cxnSp macro="">
      <xdr:nvCxnSpPr>
        <xdr:cNvPr id="512" name="直線コネクタ 511"/>
        <xdr:cNvCxnSpPr/>
      </xdr:nvCxnSpPr>
      <xdr:spPr>
        <a:xfrm flipV="1">
          <a:off x="20434300" y="1063218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167513</xdr:rowOff>
    </xdr:from>
    <xdr:to>
      <xdr:col>102</xdr:col>
      <xdr:colOff>165100</xdr:colOff>
      <xdr:row>62</xdr:row>
      <xdr:rowOff>97663</xdr:rowOff>
    </xdr:to>
    <xdr:sp macro="" textlink="">
      <xdr:nvSpPr>
        <xdr:cNvPr id="513" name="楕円 512"/>
        <xdr:cNvSpPr/>
      </xdr:nvSpPr>
      <xdr:spPr>
        <a:xfrm>
          <a:off x="19494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46863</xdr:rowOff>
    </xdr:to>
    <xdr:cxnSp macro="">
      <xdr:nvCxnSpPr>
        <xdr:cNvPr id="514" name="直線コネクタ 513"/>
        <xdr:cNvCxnSpPr/>
      </xdr:nvCxnSpPr>
      <xdr:spPr>
        <a:xfrm flipV="1">
          <a:off x="19545300" y="1066419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515" name="楕円 514"/>
        <xdr:cNvSpPr/>
      </xdr:nvSpPr>
      <xdr:spPr>
        <a:xfrm>
          <a:off x="18605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46863</xdr:rowOff>
    </xdr:to>
    <xdr:cxnSp macro="">
      <xdr:nvCxnSpPr>
        <xdr:cNvPr id="516" name="直線コネクタ 515"/>
        <xdr:cNvCxnSpPr/>
      </xdr:nvCxnSpPr>
      <xdr:spPr>
        <a:xfrm>
          <a:off x="18656300" y="1064514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517"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518"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519"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520"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69613</xdr:rowOff>
    </xdr:from>
    <xdr:ext cx="469744" cy="259045"/>
    <xdr:sp macro="" textlink="">
      <xdr:nvSpPr>
        <xdr:cNvPr id="521" name="n_1mainValue【学校施設】&#10;一人当たり面積"/>
        <xdr:cNvSpPr txBox="1"/>
      </xdr:nvSpPr>
      <xdr:spPr>
        <a:xfrm>
          <a:off x="210757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101617</xdr:rowOff>
    </xdr:from>
    <xdr:ext cx="469744" cy="259045"/>
    <xdr:sp macro="" textlink="">
      <xdr:nvSpPr>
        <xdr:cNvPr id="522" name="n_2mainValue【学校施設】&#10;一人当たり面積"/>
        <xdr:cNvSpPr txBox="1"/>
      </xdr:nvSpPr>
      <xdr:spPr>
        <a:xfrm>
          <a:off x="20199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114190</xdr:rowOff>
    </xdr:from>
    <xdr:ext cx="469744" cy="259045"/>
    <xdr:sp macro="" textlink="">
      <xdr:nvSpPr>
        <xdr:cNvPr id="523" name="n_3mainValue【学校施設】&#10;一人当たり面積"/>
        <xdr:cNvSpPr txBox="1"/>
      </xdr:nvSpPr>
      <xdr:spPr>
        <a:xfrm>
          <a:off x="193104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524" name="n_4mainValue【学校施設】&#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5" name="テキスト ボックス 5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8" name="直線コネクタ 5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9"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0" name="直線コネクタ 5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1"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553"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554" name="フローチャート: 判断 553"/>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55" name="フローチャート: 判断 554"/>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556" name="フローチャート: 判断 555"/>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557" name="フローチャート: 判断 556"/>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58" name="フローチャート: 判断 5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564" name="楕円 563"/>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565" name="【児童館】&#10;有形固定資産減価償却率該当値テキスト"/>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566" name="楕円 565"/>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567" name="直線コネクタ 566"/>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568" name="楕円 567"/>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569" name="直線コネクタ 568"/>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570" name="楕円 569"/>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571" name="直線コネクタ 570"/>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572" name="楕円 571"/>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573" name="直線コネクタ 572"/>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574" name="n_1aveValue【児童館】&#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575"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576"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77"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578"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579"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580"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581" name="n_4mainValue【児童館】&#10;有形固定資産減価償却率"/>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2" name="直線コネクタ 5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3" name="テキスト ボックス 5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4" name="直線コネクタ 5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5" name="テキスト ボックス 5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6" name="直線コネクタ 5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7" name="テキスト ボックス 5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8" name="直線コネクタ 5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9" name="テキスト ボックス 5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0" name="直線コネクタ 5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1" name="テキスト ボックス 6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2" name="直線コネクタ 6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3" name="テキスト ボックス 6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607" name="直線コネクタ 606"/>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608"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609" name="直線コネクタ 608"/>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1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11" name="直線コネクタ 61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612"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613" name="フローチャート: 判断 61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4" name="フローチャート: 判断 61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15" name="フローチャート: 判断 614"/>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616" name="フローチャート: 判断 615"/>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617" name="フローチャート: 判断 616"/>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23" name="楕円 622"/>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24"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39007</xdr:rowOff>
    </xdr:from>
    <xdr:to>
      <xdr:col>112</xdr:col>
      <xdr:colOff>38100</xdr:colOff>
      <xdr:row>85</xdr:row>
      <xdr:rowOff>140607</xdr:rowOff>
    </xdr:to>
    <xdr:sp macro="" textlink="">
      <xdr:nvSpPr>
        <xdr:cNvPr id="625" name="楕円 624"/>
        <xdr:cNvSpPr/>
      </xdr:nvSpPr>
      <xdr:spPr>
        <a:xfrm>
          <a:off x="21272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89807</xdr:rowOff>
    </xdr:to>
    <xdr:cxnSp macro="">
      <xdr:nvCxnSpPr>
        <xdr:cNvPr id="626" name="直線コネクタ 625"/>
        <xdr:cNvCxnSpPr/>
      </xdr:nvCxnSpPr>
      <xdr:spPr>
        <a:xfrm flipV="1">
          <a:off x="21323300" y="14652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39007</xdr:rowOff>
    </xdr:from>
    <xdr:to>
      <xdr:col>107</xdr:col>
      <xdr:colOff>101600</xdr:colOff>
      <xdr:row>85</xdr:row>
      <xdr:rowOff>140607</xdr:rowOff>
    </xdr:to>
    <xdr:sp macro="" textlink="">
      <xdr:nvSpPr>
        <xdr:cNvPr id="627" name="楕円 626"/>
        <xdr:cNvSpPr/>
      </xdr:nvSpPr>
      <xdr:spPr>
        <a:xfrm>
          <a:off x="20383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89807</xdr:rowOff>
    </xdr:from>
    <xdr:to>
      <xdr:col>111</xdr:col>
      <xdr:colOff>177800</xdr:colOff>
      <xdr:row>85</xdr:row>
      <xdr:rowOff>89807</xdr:rowOff>
    </xdr:to>
    <xdr:cxnSp macro="">
      <xdr:nvCxnSpPr>
        <xdr:cNvPr id="628" name="直線コネクタ 627"/>
        <xdr:cNvCxnSpPr/>
      </xdr:nvCxnSpPr>
      <xdr:spPr>
        <a:xfrm>
          <a:off x="20434300" y="1466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39007</xdr:rowOff>
    </xdr:from>
    <xdr:to>
      <xdr:col>102</xdr:col>
      <xdr:colOff>165100</xdr:colOff>
      <xdr:row>85</xdr:row>
      <xdr:rowOff>140607</xdr:rowOff>
    </xdr:to>
    <xdr:sp macro="" textlink="">
      <xdr:nvSpPr>
        <xdr:cNvPr id="629" name="楕円 628"/>
        <xdr:cNvSpPr/>
      </xdr:nvSpPr>
      <xdr:spPr>
        <a:xfrm>
          <a:off x="19494500" y="14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89807</xdr:rowOff>
    </xdr:from>
    <xdr:to>
      <xdr:col>107</xdr:col>
      <xdr:colOff>50800</xdr:colOff>
      <xdr:row>85</xdr:row>
      <xdr:rowOff>89807</xdr:rowOff>
    </xdr:to>
    <xdr:cxnSp macro="">
      <xdr:nvCxnSpPr>
        <xdr:cNvPr id="630" name="直線コネクタ 629"/>
        <xdr:cNvCxnSpPr/>
      </xdr:nvCxnSpPr>
      <xdr:spPr>
        <a:xfrm>
          <a:off x="19545300" y="1466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31" name="楕円 630"/>
        <xdr:cNvSpPr/>
      </xdr:nvSpPr>
      <xdr:spPr>
        <a:xfrm>
          <a:off x="18605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89807</xdr:rowOff>
    </xdr:from>
    <xdr:to>
      <xdr:col>102</xdr:col>
      <xdr:colOff>114300</xdr:colOff>
      <xdr:row>85</xdr:row>
      <xdr:rowOff>100693</xdr:rowOff>
    </xdr:to>
    <xdr:cxnSp macro="">
      <xdr:nvCxnSpPr>
        <xdr:cNvPr id="632" name="直線コネクタ 631"/>
        <xdr:cNvCxnSpPr/>
      </xdr:nvCxnSpPr>
      <xdr:spPr>
        <a:xfrm flipV="1">
          <a:off x="18656300" y="1466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33"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4"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635" name="n_3aveValue【児童館】&#10;一人当たり面積"/>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636" name="n_4aveValue【児童館】&#10;一人当たり面積"/>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131734</xdr:rowOff>
    </xdr:from>
    <xdr:ext cx="469744" cy="259045"/>
    <xdr:sp macro="" textlink="">
      <xdr:nvSpPr>
        <xdr:cNvPr id="637" name="n_1mainValue【児童館】&#10;一人当たり面積"/>
        <xdr:cNvSpPr txBox="1"/>
      </xdr:nvSpPr>
      <xdr:spPr>
        <a:xfrm>
          <a:off x="210757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131734</xdr:rowOff>
    </xdr:from>
    <xdr:ext cx="469744" cy="259045"/>
    <xdr:sp macro="" textlink="">
      <xdr:nvSpPr>
        <xdr:cNvPr id="638" name="n_2mainValue【児童館】&#10;一人当たり面積"/>
        <xdr:cNvSpPr txBox="1"/>
      </xdr:nvSpPr>
      <xdr:spPr>
        <a:xfrm>
          <a:off x="20199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131734</xdr:rowOff>
    </xdr:from>
    <xdr:ext cx="469744" cy="259045"/>
    <xdr:sp macro="" textlink="">
      <xdr:nvSpPr>
        <xdr:cNvPr id="639" name="n_3mainValue【児童館】&#10;一人当たり面積"/>
        <xdr:cNvSpPr txBox="1"/>
      </xdr:nvSpPr>
      <xdr:spPr>
        <a:xfrm>
          <a:off x="19310427"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640" name="n_4mainValue【児童館】&#10;一人当たり面積"/>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9"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70" name="フローチャート: 判断 669"/>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71" name="フローチャート: 判断 670"/>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2" name="フローチャート: 判断 671"/>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3" name="フローチャート: 判断 672"/>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4" name="フローチャート: 判断 673"/>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68580</xdr:rowOff>
    </xdr:from>
    <xdr:to>
      <xdr:col>85</xdr:col>
      <xdr:colOff>177800</xdr:colOff>
      <xdr:row>105</xdr:row>
      <xdr:rowOff>170180</xdr:rowOff>
    </xdr:to>
    <xdr:sp macro="" textlink="">
      <xdr:nvSpPr>
        <xdr:cNvPr id="680" name="楕円 679"/>
        <xdr:cNvSpPr/>
      </xdr:nvSpPr>
      <xdr:spPr>
        <a:xfrm>
          <a:off x="162687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47007</xdr:rowOff>
    </xdr:from>
    <xdr:ext cx="405111" cy="259045"/>
    <xdr:sp macro="" textlink="">
      <xdr:nvSpPr>
        <xdr:cNvPr id="681" name="【公民館】&#10;有形固定資産減価償却率該当値テキスト"/>
        <xdr:cNvSpPr txBox="1"/>
      </xdr:nvSpPr>
      <xdr:spPr>
        <a:xfrm>
          <a:off x="16357600" y="180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46989</xdr:rowOff>
    </xdr:from>
    <xdr:to>
      <xdr:col>81</xdr:col>
      <xdr:colOff>101600</xdr:colOff>
      <xdr:row>105</xdr:row>
      <xdr:rowOff>148589</xdr:rowOff>
    </xdr:to>
    <xdr:sp macro="" textlink="">
      <xdr:nvSpPr>
        <xdr:cNvPr id="682" name="楕円 681"/>
        <xdr:cNvSpPr/>
      </xdr:nvSpPr>
      <xdr:spPr>
        <a:xfrm>
          <a:off x="154305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97789</xdr:rowOff>
    </xdr:from>
    <xdr:to>
      <xdr:col>85</xdr:col>
      <xdr:colOff>127000</xdr:colOff>
      <xdr:row>105</xdr:row>
      <xdr:rowOff>119380</xdr:rowOff>
    </xdr:to>
    <xdr:cxnSp macro="">
      <xdr:nvCxnSpPr>
        <xdr:cNvPr id="683" name="直線コネクタ 682"/>
        <xdr:cNvCxnSpPr/>
      </xdr:nvCxnSpPr>
      <xdr:spPr>
        <a:xfrm>
          <a:off x="15481300" y="18100039"/>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684" name="楕円 683"/>
        <xdr:cNvSpPr/>
      </xdr:nvSpPr>
      <xdr:spPr>
        <a:xfrm>
          <a:off x="1454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97789</xdr:rowOff>
    </xdr:from>
    <xdr:to>
      <xdr:col>81</xdr:col>
      <xdr:colOff>50800</xdr:colOff>
      <xdr:row>105</xdr:row>
      <xdr:rowOff>163830</xdr:rowOff>
    </xdr:to>
    <xdr:cxnSp macro="">
      <xdr:nvCxnSpPr>
        <xdr:cNvPr id="685" name="直線コネクタ 684"/>
        <xdr:cNvCxnSpPr/>
      </xdr:nvCxnSpPr>
      <xdr:spPr>
        <a:xfrm flipV="1">
          <a:off x="14592300" y="18100039"/>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40639</xdr:rowOff>
    </xdr:from>
    <xdr:to>
      <xdr:col>72</xdr:col>
      <xdr:colOff>38100</xdr:colOff>
      <xdr:row>105</xdr:row>
      <xdr:rowOff>142239</xdr:rowOff>
    </xdr:to>
    <xdr:sp macro="" textlink="">
      <xdr:nvSpPr>
        <xdr:cNvPr id="686" name="楕円 685"/>
        <xdr:cNvSpPr/>
      </xdr:nvSpPr>
      <xdr:spPr>
        <a:xfrm>
          <a:off x="1365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91439</xdr:rowOff>
    </xdr:from>
    <xdr:to>
      <xdr:col>76</xdr:col>
      <xdr:colOff>114300</xdr:colOff>
      <xdr:row>105</xdr:row>
      <xdr:rowOff>163830</xdr:rowOff>
    </xdr:to>
    <xdr:cxnSp macro="">
      <xdr:nvCxnSpPr>
        <xdr:cNvPr id="687" name="直線コネクタ 686"/>
        <xdr:cNvCxnSpPr/>
      </xdr:nvCxnSpPr>
      <xdr:spPr>
        <a:xfrm>
          <a:off x="13703300" y="1809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33020</xdr:rowOff>
    </xdr:from>
    <xdr:to>
      <xdr:col>67</xdr:col>
      <xdr:colOff>101600</xdr:colOff>
      <xdr:row>105</xdr:row>
      <xdr:rowOff>134620</xdr:rowOff>
    </xdr:to>
    <xdr:sp macro="" textlink="">
      <xdr:nvSpPr>
        <xdr:cNvPr id="688" name="楕円 687"/>
        <xdr:cNvSpPr/>
      </xdr:nvSpPr>
      <xdr:spPr>
        <a:xfrm>
          <a:off x="12763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83820</xdr:rowOff>
    </xdr:from>
    <xdr:to>
      <xdr:col>71</xdr:col>
      <xdr:colOff>177800</xdr:colOff>
      <xdr:row>105</xdr:row>
      <xdr:rowOff>91439</xdr:rowOff>
    </xdr:to>
    <xdr:cxnSp macro="">
      <xdr:nvCxnSpPr>
        <xdr:cNvPr id="689" name="直線コネクタ 688"/>
        <xdr:cNvCxnSpPr/>
      </xdr:nvCxnSpPr>
      <xdr:spPr>
        <a:xfrm>
          <a:off x="12814300" y="180860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90"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91"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2"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3"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139716</xdr:rowOff>
    </xdr:from>
    <xdr:ext cx="405111" cy="259045"/>
    <xdr:sp macro="" textlink="">
      <xdr:nvSpPr>
        <xdr:cNvPr id="694" name="n_1mainValue【公民館】&#10;有形固定資産減価償却率"/>
        <xdr:cNvSpPr txBox="1"/>
      </xdr:nvSpPr>
      <xdr:spPr>
        <a:xfrm>
          <a:off x="15266044" y="1814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695" name="n_2mainValue【公民館】&#10;有形固定資産減価償却率"/>
        <xdr:cNvSpPr txBox="1"/>
      </xdr:nvSpPr>
      <xdr:spPr>
        <a:xfrm>
          <a:off x="14389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133366</xdr:rowOff>
    </xdr:from>
    <xdr:ext cx="405111" cy="259045"/>
    <xdr:sp macro="" textlink="">
      <xdr:nvSpPr>
        <xdr:cNvPr id="696" name="n_3mainValue【公民館】&#10;有形固定資産減価償却率"/>
        <xdr:cNvSpPr txBox="1"/>
      </xdr:nvSpPr>
      <xdr:spPr>
        <a:xfrm>
          <a:off x="13500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125747</xdr:rowOff>
    </xdr:from>
    <xdr:ext cx="405111" cy="259045"/>
    <xdr:sp macro="" textlink="">
      <xdr:nvSpPr>
        <xdr:cNvPr id="697" name="n_4mainValue【公民館】&#10;有形固定資産減価償却率"/>
        <xdr:cNvSpPr txBox="1"/>
      </xdr:nvSpPr>
      <xdr:spPr>
        <a:xfrm>
          <a:off x="12611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1" name="直線コネクタ 720"/>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3" name="直線コネクタ 72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4"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5" name="直線コネクタ 724"/>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726"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7" name="フローチャート: 判断 726"/>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8" name="フローチャート: 判断 727"/>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9" name="フローチャート: 判断 728"/>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30" name="フローチャート: 判断 729"/>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31" name="フローチャート: 判断 730"/>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37" name="楕円 736"/>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738" name="【公民館】&#10;一人当たり面積該当値テキスト"/>
        <xdr:cNvSpPr txBox="1"/>
      </xdr:nvSpPr>
      <xdr:spPr>
        <a:xfrm>
          <a:off x="22199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63500</xdr:rowOff>
    </xdr:from>
    <xdr:to>
      <xdr:col>112</xdr:col>
      <xdr:colOff>38100</xdr:colOff>
      <xdr:row>105</xdr:row>
      <xdr:rowOff>165100</xdr:rowOff>
    </xdr:to>
    <xdr:sp macro="" textlink="">
      <xdr:nvSpPr>
        <xdr:cNvPr id="739" name="楕円 738"/>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114300</xdr:rowOff>
    </xdr:to>
    <xdr:cxnSp macro="">
      <xdr:nvCxnSpPr>
        <xdr:cNvPr id="740" name="直線コネクタ 739"/>
        <xdr:cNvCxnSpPr/>
      </xdr:nvCxnSpPr>
      <xdr:spPr>
        <a:xfrm flipV="1">
          <a:off x="21323300" y="1810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41" name="楕円 740"/>
        <xdr:cNvSpPr/>
      </xdr:nvSpPr>
      <xdr:spPr>
        <a:xfrm>
          <a:off x="20383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114300</xdr:rowOff>
    </xdr:from>
    <xdr:to>
      <xdr:col>111</xdr:col>
      <xdr:colOff>177800</xdr:colOff>
      <xdr:row>105</xdr:row>
      <xdr:rowOff>165100</xdr:rowOff>
    </xdr:to>
    <xdr:cxnSp macro="">
      <xdr:nvCxnSpPr>
        <xdr:cNvPr id="742" name="直線コネクタ 741"/>
        <xdr:cNvCxnSpPr/>
      </xdr:nvCxnSpPr>
      <xdr:spPr>
        <a:xfrm flipV="1">
          <a:off x="20434300" y="181165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121920</xdr:rowOff>
    </xdr:from>
    <xdr:to>
      <xdr:col>102</xdr:col>
      <xdr:colOff>165100</xdr:colOff>
      <xdr:row>106</xdr:row>
      <xdr:rowOff>52070</xdr:rowOff>
    </xdr:to>
    <xdr:sp macro="" textlink="">
      <xdr:nvSpPr>
        <xdr:cNvPr id="743" name="楕円 742"/>
        <xdr:cNvSpPr/>
      </xdr:nvSpPr>
      <xdr:spPr>
        <a:xfrm>
          <a:off x="19494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165100</xdr:rowOff>
    </xdr:from>
    <xdr:to>
      <xdr:col>107</xdr:col>
      <xdr:colOff>50800</xdr:colOff>
      <xdr:row>106</xdr:row>
      <xdr:rowOff>1270</xdr:rowOff>
    </xdr:to>
    <xdr:cxnSp macro="">
      <xdr:nvCxnSpPr>
        <xdr:cNvPr id="744" name="直線コネクタ 743"/>
        <xdr:cNvCxnSpPr/>
      </xdr:nvCxnSpPr>
      <xdr:spPr>
        <a:xfrm flipV="1">
          <a:off x="19545300" y="18167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123189</xdr:rowOff>
    </xdr:from>
    <xdr:to>
      <xdr:col>98</xdr:col>
      <xdr:colOff>38100</xdr:colOff>
      <xdr:row>106</xdr:row>
      <xdr:rowOff>53339</xdr:rowOff>
    </xdr:to>
    <xdr:sp macro="" textlink="">
      <xdr:nvSpPr>
        <xdr:cNvPr id="745" name="楕円 744"/>
        <xdr:cNvSpPr/>
      </xdr:nvSpPr>
      <xdr:spPr>
        <a:xfrm>
          <a:off x="18605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1270</xdr:rowOff>
    </xdr:from>
    <xdr:to>
      <xdr:col>102</xdr:col>
      <xdr:colOff>114300</xdr:colOff>
      <xdr:row>106</xdr:row>
      <xdr:rowOff>2539</xdr:rowOff>
    </xdr:to>
    <xdr:cxnSp macro="">
      <xdr:nvCxnSpPr>
        <xdr:cNvPr id="746" name="直線コネクタ 745"/>
        <xdr:cNvCxnSpPr/>
      </xdr:nvCxnSpPr>
      <xdr:spPr>
        <a:xfrm flipV="1">
          <a:off x="18656300" y="181749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747"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748"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749"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750"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10177</xdr:rowOff>
    </xdr:from>
    <xdr:ext cx="469744" cy="259045"/>
    <xdr:sp macro="" textlink="">
      <xdr:nvSpPr>
        <xdr:cNvPr id="751" name="n_1mainValue【公民館】&#10;一人当たり面積"/>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752" name="n_2mainValue【公民館】&#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68597</xdr:rowOff>
    </xdr:from>
    <xdr:ext cx="469744" cy="259045"/>
    <xdr:sp macro="" textlink="">
      <xdr:nvSpPr>
        <xdr:cNvPr id="753" name="n_3mainValue【公民館】&#10;一人当たり面積"/>
        <xdr:cNvSpPr txBox="1"/>
      </xdr:nvSpPr>
      <xdr:spPr>
        <a:xfrm>
          <a:off x="193104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69866</xdr:rowOff>
    </xdr:from>
    <xdr:ext cx="469744" cy="259045"/>
    <xdr:sp macro="" textlink="">
      <xdr:nvSpPr>
        <xdr:cNvPr id="754" name="n_4mainValue【公民館】&#10;一人当たり面積"/>
        <xdr:cNvSpPr txBox="1"/>
      </xdr:nvSpPr>
      <xdr:spPr>
        <a:xfrm>
          <a:off x="18421427"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道路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78.2</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2.1</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13.8</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％高い結果となった。一人当たり延長は、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39,286</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ｍとなり昨年より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0.59</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ｍ増加する結果となった。類似団体と比較すると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17.455</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ｍ高い結果となった。</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橋りょう・トンネル</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50.4</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1.1</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8.7</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低い</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結果となった。一人当たり</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有形固定資産</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償却資産</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額</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756,523</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円</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20,054</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円</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465,572</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円</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高い結果となった。道路、橋りょう・トンネルについては、有形固定資産減価償却率より老朽化が進んでいる状況から、目視等の点検により計画的に更新等取組を進める。</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学校施設</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45.3</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1.7</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19.6</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％高い結果となった。一人当たり</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面積</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2,126</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32</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26</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高い結果となった。</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公営住宅</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50.1</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1.6</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14.2</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低い</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結果となった。一人当たり面積は、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2,497</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37</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1,061</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㎡高い結果となった。</a:t>
          </a:r>
          <a:endParaRPr lang="ja-JP" altLang="ja-JP" sz="1000">
            <a:effectLst/>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児童館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であり昨年と同じ</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結果となっ</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ている。</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48.3</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％高い結果となった。一人当たり面積は、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0.026</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0.001</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0.02</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低い</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結果となった児童館については、当町に１施設しかなく老朽化していることから、令和５年度</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町立病院の建設に伴い解体される子どもセンターとの複合施設の建設</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を行う予定となっている。</a:t>
          </a:r>
          <a:endParaRPr lang="ja-JP" altLang="ja-JP" sz="1000">
            <a:effectLst/>
            <a:latin typeface="ＭＳ Ｐ明朝" panose="02020600040205080304" pitchFamily="18" charset="-128"/>
            <a:ea typeface="ＭＳ Ｐ明朝" panose="02020600040205080304" pitchFamily="18" charset="-128"/>
          </a:endParaRPr>
        </a:p>
        <a:p>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公民館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76.9</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1.7</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％増加する</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16.1</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％高い結果となった。一人当たり面積は、</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0.0441</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0.006</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0.188</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高い</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結果となった。</a:t>
          </a:r>
          <a:endParaRPr kumimoji="1" lang="en-US" altLang="ja-JP" sz="10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141333</xdr:rowOff>
    </xdr:from>
    <xdr:to>
      <xdr:col>24</xdr:col>
      <xdr:colOff>114300</xdr:colOff>
      <xdr:row>42</xdr:row>
      <xdr:rowOff>71483</xdr:rowOff>
    </xdr:to>
    <xdr:sp macro="" textlink="">
      <xdr:nvSpPr>
        <xdr:cNvPr id="74" name="楕円 73"/>
        <xdr:cNvSpPr/>
      </xdr:nvSpPr>
      <xdr:spPr>
        <a:xfrm>
          <a:off x="4584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56260</xdr:rowOff>
    </xdr:from>
    <xdr:ext cx="405111" cy="259045"/>
    <xdr:sp macro="" textlink="">
      <xdr:nvSpPr>
        <xdr:cNvPr id="75" name="【図書館】&#10;有形固定資産減価償却率該当値テキスト"/>
        <xdr:cNvSpPr txBox="1"/>
      </xdr:nvSpPr>
      <xdr:spPr>
        <a:xfrm>
          <a:off x="4673600" y="708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108676</xdr:rowOff>
    </xdr:from>
    <xdr:to>
      <xdr:col>20</xdr:col>
      <xdr:colOff>38100</xdr:colOff>
      <xdr:row>42</xdr:row>
      <xdr:rowOff>38826</xdr:rowOff>
    </xdr:to>
    <xdr:sp macro="" textlink="">
      <xdr:nvSpPr>
        <xdr:cNvPr id="76" name="楕円 75"/>
        <xdr:cNvSpPr/>
      </xdr:nvSpPr>
      <xdr:spPr>
        <a:xfrm>
          <a:off x="3746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159476</xdr:rowOff>
    </xdr:from>
    <xdr:to>
      <xdr:col>24</xdr:col>
      <xdr:colOff>63500</xdr:colOff>
      <xdr:row>42</xdr:row>
      <xdr:rowOff>20683</xdr:rowOff>
    </xdr:to>
    <xdr:cxnSp macro="">
      <xdr:nvCxnSpPr>
        <xdr:cNvPr id="77" name="直線コネクタ 76"/>
        <xdr:cNvCxnSpPr/>
      </xdr:nvCxnSpPr>
      <xdr:spPr>
        <a:xfrm>
          <a:off x="3797300" y="71889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78"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79"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0"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1"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29953</xdr:rowOff>
    </xdr:from>
    <xdr:ext cx="405111" cy="259045"/>
    <xdr:sp macro="" textlink="">
      <xdr:nvSpPr>
        <xdr:cNvPr id="82" name="n_1mainValue【図書館】&#10;有形固定資産減価償却率"/>
        <xdr:cNvSpPr txBox="1"/>
      </xdr:nvSpPr>
      <xdr:spPr>
        <a:xfrm>
          <a:off x="3582044" y="72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06" name="直線コネクタ 105"/>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7"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8" name="直線コネクタ 107"/>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11"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12" name="フローチャート: 判断 111"/>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3" name="フローチャート: 判断 112"/>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14" name="フローチャート: 判断 113"/>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5" name="フローチャート: 判断 114"/>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16" name="フローチャート: 判断 115"/>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2" name="楕円 121"/>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59707</xdr:rowOff>
    </xdr:from>
    <xdr:ext cx="469744" cy="259045"/>
    <xdr:sp macro="" textlink="">
      <xdr:nvSpPr>
        <xdr:cNvPr id="123" name="【図書館】&#10;一人当たり面積該当値テキスト"/>
        <xdr:cNvSpPr txBox="1"/>
      </xdr:nvSpPr>
      <xdr:spPr>
        <a:xfrm>
          <a:off x="10515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4" name="楕円 123"/>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95250</xdr:rowOff>
    </xdr:to>
    <xdr:cxnSp macro="">
      <xdr:nvCxnSpPr>
        <xdr:cNvPr id="125" name="直線コネクタ 124"/>
        <xdr:cNvCxnSpPr/>
      </xdr:nvCxnSpPr>
      <xdr:spPr>
        <a:xfrm flipV="1">
          <a:off x="9639300" y="677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26"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7"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28"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29"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30" name="n_1main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56" name="直線コネクタ 155"/>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9"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60" name="直線コネクタ 159"/>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1"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2" name="フローチャート: 判断 161"/>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63" name="フローチャート: 判断 162"/>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64" name="フローチャート: 判断 163"/>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65" name="フローチャート: 判断 164"/>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66" name="フローチャート: 判断 165"/>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2" name="楕円 171"/>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73" name="【体育館・プール】&#10;有形固定資産減価償却率該当値テキスト"/>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74" name="楕円 173"/>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31024</xdr:rowOff>
    </xdr:to>
    <xdr:cxnSp macro="">
      <xdr:nvCxnSpPr>
        <xdr:cNvPr id="175" name="直線コネクタ 174"/>
        <xdr:cNvCxnSpPr/>
      </xdr:nvCxnSpPr>
      <xdr:spPr>
        <a:xfrm flipV="1">
          <a:off x="3797300" y="104698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76" name="楕円 175"/>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31024</xdr:rowOff>
    </xdr:to>
    <xdr:cxnSp macro="">
      <xdr:nvCxnSpPr>
        <xdr:cNvPr id="177" name="直線コネクタ 176"/>
        <xdr:cNvCxnSpPr/>
      </xdr:nvCxnSpPr>
      <xdr:spPr>
        <a:xfrm>
          <a:off x="2908300" y="1046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78" name="楕円 177"/>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4899</xdr:rowOff>
    </xdr:to>
    <xdr:cxnSp macro="">
      <xdr:nvCxnSpPr>
        <xdr:cNvPr id="179" name="直線コネクタ 178"/>
        <xdr:cNvCxnSpPr/>
      </xdr:nvCxnSpPr>
      <xdr:spPr>
        <a:xfrm>
          <a:off x="2019300" y="1043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80" name="楕円 179"/>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60</xdr:row>
      <xdr:rowOff>150223</xdr:rowOff>
    </xdr:to>
    <xdr:cxnSp macro="">
      <xdr:nvCxnSpPr>
        <xdr:cNvPr id="181" name="直線コネクタ 180"/>
        <xdr:cNvCxnSpPr/>
      </xdr:nvCxnSpPr>
      <xdr:spPr>
        <a:xfrm>
          <a:off x="1130300" y="104176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82"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83"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84"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85"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86" name="n_1main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72226</xdr:rowOff>
    </xdr:from>
    <xdr:ext cx="405111" cy="259045"/>
    <xdr:sp macro="" textlink="">
      <xdr:nvSpPr>
        <xdr:cNvPr id="187" name="n_2mainValue【体育館・プール】&#10;有形固定資産減価償却率"/>
        <xdr:cNvSpPr txBox="1"/>
      </xdr:nvSpPr>
      <xdr:spPr>
        <a:xfrm>
          <a:off x="2705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88" name="n_3mainValue【体育館・プー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89" name="n_4mainValue【体育館・プー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15" name="直線コネクタ 214"/>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16"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17" name="直線コネクタ 216"/>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18"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19" name="直線コネクタ 218"/>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20"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21" name="フローチャート: 判断 220"/>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22" name="フローチャート: 判断 221"/>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23" name="フローチャート: 判断 222"/>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24" name="フローチャート: 判断 223"/>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25" name="フローチャート: 判断 224"/>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159838</xdr:rowOff>
    </xdr:from>
    <xdr:to>
      <xdr:col>55</xdr:col>
      <xdr:colOff>50800</xdr:colOff>
      <xdr:row>59</xdr:row>
      <xdr:rowOff>89988</xdr:rowOff>
    </xdr:to>
    <xdr:sp macro="" textlink="">
      <xdr:nvSpPr>
        <xdr:cNvPr id="231" name="楕円 230"/>
        <xdr:cNvSpPr/>
      </xdr:nvSpPr>
      <xdr:spPr>
        <a:xfrm>
          <a:off x="10426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11265</xdr:rowOff>
    </xdr:from>
    <xdr:ext cx="469744" cy="259045"/>
    <xdr:sp macro="" textlink="">
      <xdr:nvSpPr>
        <xdr:cNvPr id="232" name="【体育館・プール】&#10;一人当たり面積該当値テキスト"/>
        <xdr:cNvSpPr txBox="1"/>
      </xdr:nvSpPr>
      <xdr:spPr>
        <a:xfrm>
          <a:off x="10515600" y="995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3084</xdr:rowOff>
    </xdr:from>
    <xdr:to>
      <xdr:col>50</xdr:col>
      <xdr:colOff>165100</xdr:colOff>
      <xdr:row>59</xdr:row>
      <xdr:rowOff>104684</xdr:rowOff>
    </xdr:to>
    <xdr:sp macro="" textlink="">
      <xdr:nvSpPr>
        <xdr:cNvPr id="233" name="楕円 232"/>
        <xdr:cNvSpPr/>
      </xdr:nvSpPr>
      <xdr:spPr>
        <a:xfrm>
          <a:off x="958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39188</xdr:rowOff>
    </xdr:from>
    <xdr:to>
      <xdr:col>55</xdr:col>
      <xdr:colOff>0</xdr:colOff>
      <xdr:row>59</xdr:row>
      <xdr:rowOff>53884</xdr:rowOff>
    </xdr:to>
    <xdr:cxnSp macro="">
      <xdr:nvCxnSpPr>
        <xdr:cNvPr id="234" name="直線コネクタ 233"/>
        <xdr:cNvCxnSpPr/>
      </xdr:nvCxnSpPr>
      <xdr:spPr>
        <a:xfrm flipV="1">
          <a:off x="9639300" y="101547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127181</xdr:rowOff>
    </xdr:from>
    <xdr:to>
      <xdr:col>46</xdr:col>
      <xdr:colOff>38100</xdr:colOff>
      <xdr:row>60</xdr:row>
      <xdr:rowOff>57331</xdr:rowOff>
    </xdr:to>
    <xdr:sp macro="" textlink="">
      <xdr:nvSpPr>
        <xdr:cNvPr id="235" name="楕円 234"/>
        <xdr:cNvSpPr/>
      </xdr:nvSpPr>
      <xdr:spPr>
        <a:xfrm>
          <a:off x="869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53884</xdr:rowOff>
    </xdr:from>
    <xdr:to>
      <xdr:col>50</xdr:col>
      <xdr:colOff>114300</xdr:colOff>
      <xdr:row>60</xdr:row>
      <xdr:rowOff>6531</xdr:rowOff>
    </xdr:to>
    <xdr:cxnSp macro="">
      <xdr:nvCxnSpPr>
        <xdr:cNvPr id="236" name="直線コネクタ 235"/>
        <xdr:cNvCxnSpPr/>
      </xdr:nvCxnSpPr>
      <xdr:spPr>
        <a:xfrm flipV="1">
          <a:off x="8750300" y="101694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140244</xdr:rowOff>
    </xdr:from>
    <xdr:to>
      <xdr:col>41</xdr:col>
      <xdr:colOff>101600</xdr:colOff>
      <xdr:row>60</xdr:row>
      <xdr:rowOff>70394</xdr:rowOff>
    </xdr:to>
    <xdr:sp macro="" textlink="">
      <xdr:nvSpPr>
        <xdr:cNvPr id="237" name="楕円 236"/>
        <xdr:cNvSpPr/>
      </xdr:nvSpPr>
      <xdr:spPr>
        <a:xfrm>
          <a:off x="781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6531</xdr:rowOff>
    </xdr:from>
    <xdr:to>
      <xdr:col>45</xdr:col>
      <xdr:colOff>177800</xdr:colOff>
      <xdr:row>60</xdr:row>
      <xdr:rowOff>19594</xdr:rowOff>
    </xdr:to>
    <xdr:cxnSp macro="">
      <xdr:nvCxnSpPr>
        <xdr:cNvPr id="238" name="直線コネクタ 237"/>
        <xdr:cNvCxnSpPr/>
      </xdr:nvCxnSpPr>
      <xdr:spPr>
        <a:xfrm flipV="1">
          <a:off x="7861300" y="10293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141877</xdr:rowOff>
    </xdr:from>
    <xdr:to>
      <xdr:col>36</xdr:col>
      <xdr:colOff>165100</xdr:colOff>
      <xdr:row>60</xdr:row>
      <xdr:rowOff>72027</xdr:rowOff>
    </xdr:to>
    <xdr:sp macro="" textlink="">
      <xdr:nvSpPr>
        <xdr:cNvPr id="239" name="楕円 238"/>
        <xdr:cNvSpPr/>
      </xdr:nvSpPr>
      <xdr:spPr>
        <a:xfrm>
          <a:off x="6921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19594</xdr:rowOff>
    </xdr:from>
    <xdr:to>
      <xdr:col>41</xdr:col>
      <xdr:colOff>50800</xdr:colOff>
      <xdr:row>60</xdr:row>
      <xdr:rowOff>21227</xdr:rowOff>
    </xdr:to>
    <xdr:cxnSp macro="">
      <xdr:nvCxnSpPr>
        <xdr:cNvPr id="240" name="直線コネクタ 239"/>
        <xdr:cNvCxnSpPr/>
      </xdr:nvCxnSpPr>
      <xdr:spPr>
        <a:xfrm flipV="1">
          <a:off x="6972300" y="103065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41"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42"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43"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44"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121211</xdr:rowOff>
    </xdr:from>
    <xdr:ext cx="469744" cy="259045"/>
    <xdr:sp macro="" textlink="">
      <xdr:nvSpPr>
        <xdr:cNvPr id="245" name="n_1mainValue【体育館・プール】&#10;一人当たり面積"/>
        <xdr:cNvSpPr txBox="1"/>
      </xdr:nvSpPr>
      <xdr:spPr>
        <a:xfrm>
          <a:off x="9391727" y="98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73858</xdr:rowOff>
    </xdr:from>
    <xdr:ext cx="469744" cy="259045"/>
    <xdr:sp macro="" textlink="">
      <xdr:nvSpPr>
        <xdr:cNvPr id="246" name="n_2mainValue【体育館・プール】&#10;一人当たり面積"/>
        <xdr:cNvSpPr txBox="1"/>
      </xdr:nvSpPr>
      <xdr:spPr>
        <a:xfrm>
          <a:off x="8515427" y="1001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86921</xdr:rowOff>
    </xdr:from>
    <xdr:ext cx="469744" cy="259045"/>
    <xdr:sp macro="" textlink="">
      <xdr:nvSpPr>
        <xdr:cNvPr id="247" name="n_3mainValue【体育館・プール】&#10;一人当たり面積"/>
        <xdr:cNvSpPr txBox="1"/>
      </xdr:nvSpPr>
      <xdr:spPr>
        <a:xfrm>
          <a:off x="7626427"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88554</xdr:rowOff>
    </xdr:from>
    <xdr:ext cx="469744" cy="259045"/>
    <xdr:sp macro="" textlink="">
      <xdr:nvSpPr>
        <xdr:cNvPr id="248" name="n_4mainValue【体育館・プール】&#10;一人当たり面積"/>
        <xdr:cNvSpPr txBox="1"/>
      </xdr:nvSpPr>
      <xdr:spPr>
        <a:xfrm>
          <a:off x="6737427" y="100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3" name="テキスト ボックス 2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1" name="テキスト ボックス 3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3" name="テキスト ボックス 3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05" name="直線コネクタ 304"/>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7" name="直線コネクタ 30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08"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09" name="直線コネクタ 308"/>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310"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11" name="フローチャート: 判断 310"/>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12" name="フローチャート: 判断 311"/>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13" name="フローチャート: 判断 312"/>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14" name="フローチャート: 判断 313"/>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15" name="フローチャート: 判断 314"/>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321" name="楕円 320"/>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322" name="【一般廃棄物処理施設】&#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323" name="楕円 322"/>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131445</xdr:rowOff>
    </xdr:from>
    <xdr:to>
      <xdr:col>85</xdr:col>
      <xdr:colOff>127000</xdr:colOff>
      <xdr:row>37</xdr:row>
      <xdr:rowOff>5715</xdr:rowOff>
    </xdr:to>
    <xdr:cxnSp macro="">
      <xdr:nvCxnSpPr>
        <xdr:cNvPr id="324" name="直線コネクタ 323"/>
        <xdr:cNvCxnSpPr/>
      </xdr:nvCxnSpPr>
      <xdr:spPr>
        <a:xfrm>
          <a:off x="15481300" y="63036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325" name="楕円 324"/>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37</xdr:row>
      <xdr:rowOff>41910</xdr:rowOff>
    </xdr:to>
    <xdr:cxnSp macro="">
      <xdr:nvCxnSpPr>
        <xdr:cNvPr id="326" name="直線コネクタ 325"/>
        <xdr:cNvCxnSpPr/>
      </xdr:nvCxnSpPr>
      <xdr:spPr>
        <a:xfrm flipV="1">
          <a:off x="14592300" y="63036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327" name="楕円 326"/>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37</xdr:row>
      <xdr:rowOff>41910</xdr:rowOff>
    </xdr:to>
    <xdr:cxnSp macro="">
      <xdr:nvCxnSpPr>
        <xdr:cNvPr id="328" name="直線コネクタ 327"/>
        <xdr:cNvCxnSpPr/>
      </xdr:nvCxnSpPr>
      <xdr:spPr>
        <a:xfrm>
          <a:off x="13703300" y="62617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34925</xdr:rowOff>
    </xdr:from>
    <xdr:to>
      <xdr:col>67</xdr:col>
      <xdr:colOff>101600</xdr:colOff>
      <xdr:row>36</xdr:row>
      <xdr:rowOff>136525</xdr:rowOff>
    </xdr:to>
    <xdr:sp macro="" textlink="">
      <xdr:nvSpPr>
        <xdr:cNvPr id="329" name="楕円 328"/>
        <xdr:cNvSpPr/>
      </xdr:nvSpPr>
      <xdr:spPr>
        <a:xfrm>
          <a:off x="12763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85725</xdr:rowOff>
    </xdr:from>
    <xdr:to>
      <xdr:col>71</xdr:col>
      <xdr:colOff>177800</xdr:colOff>
      <xdr:row>36</xdr:row>
      <xdr:rowOff>89535</xdr:rowOff>
    </xdr:to>
    <xdr:cxnSp macro="">
      <xdr:nvCxnSpPr>
        <xdr:cNvPr id="330" name="直線コネクタ 329"/>
        <xdr:cNvCxnSpPr/>
      </xdr:nvCxnSpPr>
      <xdr:spPr>
        <a:xfrm>
          <a:off x="12814300" y="6257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31"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332"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33"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34"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335" name="n_1mainValue【一般廃棄物処理施設】&#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336" name="n_2mainValue【一般廃棄物処理施設】&#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156862</xdr:rowOff>
    </xdr:from>
    <xdr:ext cx="405111" cy="259045"/>
    <xdr:sp macro="" textlink="">
      <xdr:nvSpPr>
        <xdr:cNvPr id="337" name="n_3mainValue【一般廃棄物処理施設】&#10;有形固定資産減価償却率"/>
        <xdr:cNvSpPr txBox="1"/>
      </xdr:nvSpPr>
      <xdr:spPr>
        <a:xfrm>
          <a:off x="13500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153052</xdr:rowOff>
    </xdr:from>
    <xdr:ext cx="405111" cy="259045"/>
    <xdr:sp macro="" textlink="">
      <xdr:nvSpPr>
        <xdr:cNvPr id="338" name="n_4mainValue【一般廃棄物処理施設】&#10;有形固定資産減価償却率"/>
        <xdr:cNvSpPr txBox="1"/>
      </xdr:nvSpPr>
      <xdr:spPr>
        <a:xfrm>
          <a:off x="12611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0" name="テキスト ボックス 3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2" name="テキスト ボックス 3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4" name="テキスト ボックス 3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6" name="テキスト ボックス 3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60" name="直線コネクタ 359"/>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61"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62" name="直線コネクタ 361"/>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63"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64" name="直線コネクタ 363"/>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365"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66" name="フローチャート: 判断 365"/>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67" name="フローチャート: 判断 366"/>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68" name="フローチャート: 判断 367"/>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69" name="フローチャート: 判断 368"/>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70" name="フローチャート: 判断 369"/>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114897</xdr:rowOff>
    </xdr:from>
    <xdr:to>
      <xdr:col>116</xdr:col>
      <xdr:colOff>114300</xdr:colOff>
      <xdr:row>41</xdr:row>
      <xdr:rowOff>45047</xdr:rowOff>
    </xdr:to>
    <xdr:sp macro="" textlink="">
      <xdr:nvSpPr>
        <xdr:cNvPr id="376" name="楕円 375"/>
        <xdr:cNvSpPr/>
      </xdr:nvSpPr>
      <xdr:spPr>
        <a:xfrm>
          <a:off x="22110700" y="6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93324</xdr:rowOff>
    </xdr:from>
    <xdr:ext cx="534377" cy="259045"/>
    <xdr:sp macro="" textlink="">
      <xdr:nvSpPr>
        <xdr:cNvPr id="377" name="【一般廃棄物処理施設】&#10;一人当たり有形固定資産（償却資産）額該当値テキスト"/>
        <xdr:cNvSpPr txBox="1"/>
      </xdr:nvSpPr>
      <xdr:spPr>
        <a:xfrm>
          <a:off x="22199600" y="69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119528</xdr:rowOff>
    </xdr:from>
    <xdr:to>
      <xdr:col>112</xdr:col>
      <xdr:colOff>38100</xdr:colOff>
      <xdr:row>41</xdr:row>
      <xdr:rowOff>49678</xdr:rowOff>
    </xdr:to>
    <xdr:sp macro="" textlink="">
      <xdr:nvSpPr>
        <xdr:cNvPr id="378" name="楕円 377"/>
        <xdr:cNvSpPr/>
      </xdr:nvSpPr>
      <xdr:spPr>
        <a:xfrm>
          <a:off x="21272500" y="69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165697</xdr:rowOff>
    </xdr:from>
    <xdr:to>
      <xdr:col>116</xdr:col>
      <xdr:colOff>63500</xdr:colOff>
      <xdr:row>40</xdr:row>
      <xdr:rowOff>170328</xdr:rowOff>
    </xdr:to>
    <xdr:cxnSp macro="">
      <xdr:nvCxnSpPr>
        <xdr:cNvPr id="379" name="直線コネクタ 378"/>
        <xdr:cNvCxnSpPr/>
      </xdr:nvCxnSpPr>
      <xdr:spPr>
        <a:xfrm flipV="1">
          <a:off x="21323300" y="7023697"/>
          <a:ext cx="8382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137999</xdr:rowOff>
    </xdr:from>
    <xdr:to>
      <xdr:col>107</xdr:col>
      <xdr:colOff>101600</xdr:colOff>
      <xdr:row>41</xdr:row>
      <xdr:rowOff>68149</xdr:rowOff>
    </xdr:to>
    <xdr:sp macro="" textlink="">
      <xdr:nvSpPr>
        <xdr:cNvPr id="380" name="楕円 379"/>
        <xdr:cNvSpPr/>
      </xdr:nvSpPr>
      <xdr:spPr>
        <a:xfrm>
          <a:off x="20383500" y="69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170328</xdr:rowOff>
    </xdr:from>
    <xdr:to>
      <xdr:col>111</xdr:col>
      <xdr:colOff>177800</xdr:colOff>
      <xdr:row>41</xdr:row>
      <xdr:rowOff>17349</xdr:rowOff>
    </xdr:to>
    <xdr:cxnSp macro="">
      <xdr:nvCxnSpPr>
        <xdr:cNvPr id="381" name="直線コネクタ 380"/>
        <xdr:cNvCxnSpPr/>
      </xdr:nvCxnSpPr>
      <xdr:spPr>
        <a:xfrm flipV="1">
          <a:off x="20434300" y="702832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130316</xdr:rowOff>
    </xdr:from>
    <xdr:to>
      <xdr:col>102</xdr:col>
      <xdr:colOff>165100</xdr:colOff>
      <xdr:row>41</xdr:row>
      <xdr:rowOff>60466</xdr:rowOff>
    </xdr:to>
    <xdr:sp macro="" textlink="">
      <xdr:nvSpPr>
        <xdr:cNvPr id="382" name="楕円 381"/>
        <xdr:cNvSpPr/>
      </xdr:nvSpPr>
      <xdr:spPr>
        <a:xfrm>
          <a:off x="19494500" y="69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9666</xdr:rowOff>
    </xdr:from>
    <xdr:to>
      <xdr:col>107</xdr:col>
      <xdr:colOff>50800</xdr:colOff>
      <xdr:row>41</xdr:row>
      <xdr:rowOff>17349</xdr:rowOff>
    </xdr:to>
    <xdr:cxnSp macro="">
      <xdr:nvCxnSpPr>
        <xdr:cNvPr id="383" name="直線コネクタ 382"/>
        <xdr:cNvCxnSpPr/>
      </xdr:nvCxnSpPr>
      <xdr:spPr>
        <a:xfrm>
          <a:off x="19545300" y="7039116"/>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92110</xdr:rowOff>
    </xdr:from>
    <xdr:to>
      <xdr:col>98</xdr:col>
      <xdr:colOff>38100</xdr:colOff>
      <xdr:row>35</xdr:row>
      <xdr:rowOff>22260</xdr:rowOff>
    </xdr:to>
    <xdr:sp macro="" textlink="">
      <xdr:nvSpPr>
        <xdr:cNvPr id="384" name="楕円 383"/>
        <xdr:cNvSpPr/>
      </xdr:nvSpPr>
      <xdr:spPr>
        <a:xfrm>
          <a:off x="18605500" y="59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142910</xdr:rowOff>
    </xdr:from>
    <xdr:to>
      <xdr:col>102</xdr:col>
      <xdr:colOff>114300</xdr:colOff>
      <xdr:row>41</xdr:row>
      <xdr:rowOff>9666</xdr:rowOff>
    </xdr:to>
    <xdr:cxnSp macro="">
      <xdr:nvCxnSpPr>
        <xdr:cNvPr id="385" name="直線コネクタ 384"/>
        <xdr:cNvCxnSpPr/>
      </xdr:nvCxnSpPr>
      <xdr:spPr>
        <a:xfrm>
          <a:off x="18656300" y="5972210"/>
          <a:ext cx="889000" cy="10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386"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387"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388"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389"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40805</xdr:rowOff>
    </xdr:from>
    <xdr:ext cx="534377" cy="259045"/>
    <xdr:sp macro="" textlink="">
      <xdr:nvSpPr>
        <xdr:cNvPr id="390" name="n_1mainValue【一般廃棄物処理施設】&#10;一人当たり有形固定資産（償却資産）額"/>
        <xdr:cNvSpPr txBox="1"/>
      </xdr:nvSpPr>
      <xdr:spPr>
        <a:xfrm>
          <a:off x="21043411" y="7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59276</xdr:rowOff>
    </xdr:from>
    <xdr:ext cx="534377" cy="259045"/>
    <xdr:sp macro="" textlink="">
      <xdr:nvSpPr>
        <xdr:cNvPr id="391" name="n_2mainValue【一般廃棄物処理施設】&#10;一人当たり有形固定資産（償却資産）額"/>
        <xdr:cNvSpPr txBox="1"/>
      </xdr:nvSpPr>
      <xdr:spPr>
        <a:xfrm>
          <a:off x="20167111" y="70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51593</xdr:rowOff>
    </xdr:from>
    <xdr:ext cx="534377" cy="259045"/>
    <xdr:sp macro="" textlink="">
      <xdr:nvSpPr>
        <xdr:cNvPr id="392" name="n_3mainValue【一般廃棄物処理施設】&#10;一人当たり有形固定資産（償却資産）額"/>
        <xdr:cNvSpPr txBox="1"/>
      </xdr:nvSpPr>
      <xdr:spPr>
        <a:xfrm>
          <a:off x="19278111" y="70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38787</xdr:rowOff>
    </xdr:from>
    <xdr:ext cx="599010" cy="259045"/>
    <xdr:sp macro="" textlink="">
      <xdr:nvSpPr>
        <xdr:cNvPr id="393" name="n_4mainValue【一般廃棄物処理施設】&#10;一人当たり有形固定資産（償却資産）額"/>
        <xdr:cNvSpPr txBox="1"/>
      </xdr:nvSpPr>
      <xdr:spPr>
        <a:xfrm>
          <a:off x="18356795" y="56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18" name="直線コネクタ 417"/>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19"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20" name="直線コネクタ 419"/>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2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22" name="直線コネクタ 42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23"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24" name="フローチャート: 判断 423"/>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25" name="フローチャート: 判断 424"/>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26" name="フローチャート: 判断 425"/>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27" name="フローチャート: 判断 426"/>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28" name="フローチャート: 判断 427"/>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71120</xdr:rowOff>
    </xdr:from>
    <xdr:to>
      <xdr:col>85</xdr:col>
      <xdr:colOff>177800</xdr:colOff>
      <xdr:row>57</xdr:row>
      <xdr:rowOff>1270</xdr:rowOff>
    </xdr:to>
    <xdr:sp macro="" textlink="">
      <xdr:nvSpPr>
        <xdr:cNvPr id="434" name="楕円 433"/>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157497</xdr:rowOff>
    </xdr:from>
    <xdr:ext cx="405111" cy="259045"/>
    <xdr:sp macro="" textlink="">
      <xdr:nvSpPr>
        <xdr:cNvPr id="435" name="【保健センター・保健所】&#10;有形固定資産減価償却率該当値テキスト"/>
        <xdr:cNvSpPr txBox="1"/>
      </xdr:nvSpPr>
      <xdr:spPr>
        <a:xfrm>
          <a:off x="16357600" y="958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42545</xdr:rowOff>
    </xdr:from>
    <xdr:to>
      <xdr:col>81</xdr:col>
      <xdr:colOff>101600</xdr:colOff>
      <xdr:row>56</xdr:row>
      <xdr:rowOff>144145</xdr:rowOff>
    </xdr:to>
    <xdr:sp macro="" textlink="">
      <xdr:nvSpPr>
        <xdr:cNvPr id="436" name="楕円 435"/>
        <xdr:cNvSpPr/>
      </xdr:nvSpPr>
      <xdr:spPr>
        <a:xfrm>
          <a:off x="1543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93345</xdr:rowOff>
    </xdr:from>
    <xdr:to>
      <xdr:col>85</xdr:col>
      <xdr:colOff>127000</xdr:colOff>
      <xdr:row>56</xdr:row>
      <xdr:rowOff>121920</xdr:rowOff>
    </xdr:to>
    <xdr:cxnSp macro="">
      <xdr:nvCxnSpPr>
        <xdr:cNvPr id="437" name="直線コネクタ 436"/>
        <xdr:cNvCxnSpPr/>
      </xdr:nvCxnSpPr>
      <xdr:spPr>
        <a:xfrm>
          <a:off x="15481300" y="9694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438" name="楕円 437"/>
        <xdr:cNvSpPr/>
      </xdr:nvSpPr>
      <xdr:spPr>
        <a:xfrm>
          <a:off x="14541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49530</xdr:rowOff>
    </xdr:from>
    <xdr:to>
      <xdr:col>81</xdr:col>
      <xdr:colOff>50800</xdr:colOff>
      <xdr:row>56</xdr:row>
      <xdr:rowOff>93345</xdr:rowOff>
    </xdr:to>
    <xdr:cxnSp macro="">
      <xdr:nvCxnSpPr>
        <xdr:cNvPr id="439" name="直線コネクタ 438"/>
        <xdr:cNvCxnSpPr/>
      </xdr:nvCxnSpPr>
      <xdr:spPr>
        <a:xfrm>
          <a:off x="14592300" y="96507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133985</xdr:rowOff>
    </xdr:from>
    <xdr:to>
      <xdr:col>72</xdr:col>
      <xdr:colOff>38100</xdr:colOff>
      <xdr:row>56</xdr:row>
      <xdr:rowOff>64135</xdr:rowOff>
    </xdr:to>
    <xdr:sp macro="" textlink="">
      <xdr:nvSpPr>
        <xdr:cNvPr id="440" name="楕円 439"/>
        <xdr:cNvSpPr/>
      </xdr:nvSpPr>
      <xdr:spPr>
        <a:xfrm>
          <a:off x="136525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13335</xdr:rowOff>
    </xdr:from>
    <xdr:to>
      <xdr:col>76</xdr:col>
      <xdr:colOff>114300</xdr:colOff>
      <xdr:row>56</xdr:row>
      <xdr:rowOff>49530</xdr:rowOff>
    </xdr:to>
    <xdr:cxnSp macro="">
      <xdr:nvCxnSpPr>
        <xdr:cNvPr id="441" name="直線コネクタ 440"/>
        <xdr:cNvCxnSpPr/>
      </xdr:nvCxnSpPr>
      <xdr:spPr>
        <a:xfrm>
          <a:off x="13703300" y="9614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442" name="楕円 441"/>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13335</xdr:rowOff>
    </xdr:to>
    <xdr:cxnSp macro="">
      <xdr:nvCxnSpPr>
        <xdr:cNvPr id="443" name="直線コネクタ 442"/>
        <xdr:cNvCxnSpPr/>
      </xdr:nvCxnSpPr>
      <xdr:spPr>
        <a:xfrm>
          <a:off x="12814300" y="9601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444"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445"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446"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447"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160672</xdr:rowOff>
    </xdr:from>
    <xdr:ext cx="405111" cy="259045"/>
    <xdr:sp macro="" textlink="">
      <xdr:nvSpPr>
        <xdr:cNvPr id="448" name="n_1mainValue【保健センター・保健所】&#10;有形固定資産減価償却率"/>
        <xdr:cNvSpPr txBox="1"/>
      </xdr:nvSpPr>
      <xdr:spPr>
        <a:xfrm>
          <a:off x="152660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449" name="n_2mainValue【保健センター・保健所】&#10;有形固定資産減価償却率"/>
        <xdr:cNvSpPr txBox="1"/>
      </xdr:nvSpPr>
      <xdr:spPr>
        <a:xfrm>
          <a:off x="14389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80662</xdr:rowOff>
    </xdr:from>
    <xdr:ext cx="405111" cy="259045"/>
    <xdr:sp macro="" textlink="">
      <xdr:nvSpPr>
        <xdr:cNvPr id="450" name="n_3mainValue【保健センター・保健所】&#10;有形固定資産減価償却率"/>
        <xdr:cNvSpPr txBox="1"/>
      </xdr:nvSpPr>
      <xdr:spPr>
        <a:xfrm>
          <a:off x="13500744" y="93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451" name="n_4mainValue【保健センター・保健所】&#10;有形固定資産減価償却率"/>
        <xdr:cNvSpPr txBox="1"/>
      </xdr:nvSpPr>
      <xdr:spPr>
        <a:xfrm>
          <a:off x="12611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75" name="直線コネクタ 474"/>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76"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77" name="直線コネクタ 476"/>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78"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79" name="直線コネクタ 478"/>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480"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81" name="フローチャート: 判断 480"/>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482" name="フローチャート: 判断 481"/>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483" name="フローチャート: 判断 482"/>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484" name="フローチャート: 判断 483"/>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485" name="フローチャート: 判断 484"/>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97790</xdr:rowOff>
    </xdr:from>
    <xdr:to>
      <xdr:col>116</xdr:col>
      <xdr:colOff>114300</xdr:colOff>
      <xdr:row>57</xdr:row>
      <xdr:rowOff>27940</xdr:rowOff>
    </xdr:to>
    <xdr:sp macro="" textlink="">
      <xdr:nvSpPr>
        <xdr:cNvPr id="491" name="楕円 490"/>
        <xdr:cNvSpPr/>
      </xdr:nvSpPr>
      <xdr:spPr>
        <a:xfrm>
          <a:off x="22110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120667</xdr:rowOff>
    </xdr:from>
    <xdr:ext cx="469744" cy="259045"/>
    <xdr:sp macro="" textlink="">
      <xdr:nvSpPr>
        <xdr:cNvPr id="492" name="【保健センター・保健所】&#10;一人当たり面積該当値テキスト"/>
        <xdr:cNvSpPr txBox="1"/>
      </xdr:nvSpPr>
      <xdr:spPr>
        <a:xfrm>
          <a:off x="22199600" y="95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116840</xdr:rowOff>
    </xdr:from>
    <xdr:to>
      <xdr:col>112</xdr:col>
      <xdr:colOff>38100</xdr:colOff>
      <xdr:row>57</xdr:row>
      <xdr:rowOff>46990</xdr:rowOff>
    </xdr:to>
    <xdr:sp macro="" textlink="">
      <xdr:nvSpPr>
        <xdr:cNvPr id="493" name="楕円 492"/>
        <xdr:cNvSpPr/>
      </xdr:nvSpPr>
      <xdr:spPr>
        <a:xfrm>
          <a:off x="2127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148590</xdr:rowOff>
    </xdr:from>
    <xdr:to>
      <xdr:col>116</xdr:col>
      <xdr:colOff>63500</xdr:colOff>
      <xdr:row>56</xdr:row>
      <xdr:rowOff>167640</xdr:rowOff>
    </xdr:to>
    <xdr:cxnSp macro="">
      <xdr:nvCxnSpPr>
        <xdr:cNvPr id="494" name="直線コネクタ 493"/>
        <xdr:cNvCxnSpPr/>
      </xdr:nvCxnSpPr>
      <xdr:spPr>
        <a:xfrm flipV="1">
          <a:off x="21323300" y="9749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139700</xdr:rowOff>
    </xdr:from>
    <xdr:to>
      <xdr:col>107</xdr:col>
      <xdr:colOff>101600</xdr:colOff>
      <xdr:row>57</xdr:row>
      <xdr:rowOff>69850</xdr:rowOff>
    </xdr:to>
    <xdr:sp macro="" textlink="">
      <xdr:nvSpPr>
        <xdr:cNvPr id="495" name="楕円 494"/>
        <xdr:cNvSpPr/>
      </xdr:nvSpPr>
      <xdr:spPr>
        <a:xfrm>
          <a:off x="2038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167640</xdr:rowOff>
    </xdr:from>
    <xdr:to>
      <xdr:col>111</xdr:col>
      <xdr:colOff>177800</xdr:colOff>
      <xdr:row>57</xdr:row>
      <xdr:rowOff>19050</xdr:rowOff>
    </xdr:to>
    <xdr:cxnSp macro="">
      <xdr:nvCxnSpPr>
        <xdr:cNvPr id="496" name="直線コネクタ 495"/>
        <xdr:cNvCxnSpPr/>
      </xdr:nvCxnSpPr>
      <xdr:spPr>
        <a:xfrm flipV="1">
          <a:off x="20434300" y="9768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158750</xdr:rowOff>
    </xdr:from>
    <xdr:to>
      <xdr:col>102</xdr:col>
      <xdr:colOff>165100</xdr:colOff>
      <xdr:row>57</xdr:row>
      <xdr:rowOff>88900</xdr:rowOff>
    </xdr:to>
    <xdr:sp macro="" textlink="">
      <xdr:nvSpPr>
        <xdr:cNvPr id="497" name="楕円 496"/>
        <xdr:cNvSpPr/>
      </xdr:nvSpPr>
      <xdr:spPr>
        <a:xfrm>
          <a:off x="19494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19050</xdr:rowOff>
    </xdr:from>
    <xdr:to>
      <xdr:col>107</xdr:col>
      <xdr:colOff>50800</xdr:colOff>
      <xdr:row>57</xdr:row>
      <xdr:rowOff>38100</xdr:rowOff>
    </xdr:to>
    <xdr:cxnSp macro="">
      <xdr:nvCxnSpPr>
        <xdr:cNvPr id="498" name="直線コネクタ 497"/>
        <xdr:cNvCxnSpPr/>
      </xdr:nvCxnSpPr>
      <xdr:spPr>
        <a:xfrm flipV="1">
          <a:off x="19545300" y="979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162560</xdr:rowOff>
    </xdr:from>
    <xdr:to>
      <xdr:col>98</xdr:col>
      <xdr:colOff>38100</xdr:colOff>
      <xdr:row>57</xdr:row>
      <xdr:rowOff>92710</xdr:rowOff>
    </xdr:to>
    <xdr:sp macro="" textlink="">
      <xdr:nvSpPr>
        <xdr:cNvPr id="499" name="楕円 498"/>
        <xdr:cNvSpPr/>
      </xdr:nvSpPr>
      <xdr:spPr>
        <a:xfrm>
          <a:off x="18605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38100</xdr:rowOff>
    </xdr:from>
    <xdr:to>
      <xdr:col>102</xdr:col>
      <xdr:colOff>114300</xdr:colOff>
      <xdr:row>57</xdr:row>
      <xdr:rowOff>41910</xdr:rowOff>
    </xdr:to>
    <xdr:cxnSp macro="">
      <xdr:nvCxnSpPr>
        <xdr:cNvPr id="500" name="直線コネクタ 499"/>
        <xdr:cNvCxnSpPr/>
      </xdr:nvCxnSpPr>
      <xdr:spPr>
        <a:xfrm flipV="1">
          <a:off x="18656300" y="9810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01" name="n_1aveValue【保健センター・保健所】&#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02" name="n_2ave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503" name="n_3aveValue【保健センター・保健所】&#10;一人当たり面積"/>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504" name="n_4aveValue【保健センター・保健所】&#10;一人当たり面積"/>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63517</xdr:rowOff>
    </xdr:from>
    <xdr:ext cx="469744" cy="259045"/>
    <xdr:sp macro="" textlink="">
      <xdr:nvSpPr>
        <xdr:cNvPr id="505" name="n_1mainValue【保健センター・保健所】&#10;一人当たり面積"/>
        <xdr:cNvSpPr txBox="1"/>
      </xdr:nvSpPr>
      <xdr:spPr>
        <a:xfrm>
          <a:off x="210757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86377</xdr:rowOff>
    </xdr:from>
    <xdr:ext cx="469744" cy="259045"/>
    <xdr:sp macro="" textlink="">
      <xdr:nvSpPr>
        <xdr:cNvPr id="506" name="n_2mainValue【保健センター・保健所】&#10;一人当たり面積"/>
        <xdr:cNvSpPr txBox="1"/>
      </xdr:nvSpPr>
      <xdr:spPr>
        <a:xfrm>
          <a:off x="20199427"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105427</xdr:rowOff>
    </xdr:from>
    <xdr:ext cx="469744" cy="259045"/>
    <xdr:sp macro="" textlink="">
      <xdr:nvSpPr>
        <xdr:cNvPr id="507" name="n_3mainValue【保健センター・保健所】&#10;一人当たり面積"/>
        <xdr:cNvSpPr txBox="1"/>
      </xdr:nvSpPr>
      <xdr:spPr>
        <a:xfrm>
          <a:off x="19310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109237</xdr:rowOff>
    </xdr:from>
    <xdr:ext cx="469744" cy="259045"/>
    <xdr:sp macro="" textlink="">
      <xdr:nvSpPr>
        <xdr:cNvPr id="508" name="n_4mainValue【保健センター・保健所】&#10;一人当たり面積"/>
        <xdr:cNvSpPr txBox="1"/>
      </xdr:nvSpPr>
      <xdr:spPr>
        <a:xfrm>
          <a:off x="18421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4" name="正方形/長方形 5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50" name="直線コネクタ 54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5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52" name="直線コネクタ 55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5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54" name="直線コネクタ 55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55"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56" name="フローチャート: 判断 55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57" name="フローチャート: 判断 55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58" name="フローチャート: 判断 55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59" name="フローチャート: 判断 55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60" name="フローチャート: 判断 55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139700</xdr:rowOff>
    </xdr:from>
    <xdr:to>
      <xdr:col>85</xdr:col>
      <xdr:colOff>177800</xdr:colOff>
      <xdr:row>109</xdr:row>
      <xdr:rowOff>69850</xdr:rowOff>
    </xdr:to>
    <xdr:sp macro="" textlink="">
      <xdr:nvSpPr>
        <xdr:cNvPr id="566" name="楕円 565"/>
        <xdr:cNvSpPr/>
      </xdr:nvSpPr>
      <xdr:spPr>
        <a:xfrm>
          <a:off x="16268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54627</xdr:rowOff>
    </xdr:from>
    <xdr:ext cx="405111" cy="259045"/>
    <xdr:sp macro="" textlink="">
      <xdr:nvSpPr>
        <xdr:cNvPr id="567" name="【庁舎】&#10;有形固定資産減価償却率該当値テキスト"/>
        <xdr:cNvSpPr txBox="1"/>
      </xdr:nvSpPr>
      <xdr:spPr>
        <a:xfrm>
          <a:off x="163576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138068</xdr:rowOff>
    </xdr:from>
    <xdr:to>
      <xdr:col>81</xdr:col>
      <xdr:colOff>101600</xdr:colOff>
      <xdr:row>109</xdr:row>
      <xdr:rowOff>68218</xdr:rowOff>
    </xdr:to>
    <xdr:sp macro="" textlink="">
      <xdr:nvSpPr>
        <xdr:cNvPr id="568" name="楕円 567"/>
        <xdr:cNvSpPr/>
      </xdr:nvSpPr>
      <xdr:spPr>
        <a:xfrm>
          <a:off x="15430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17418</xdr:rowOff>
    </xdr:from>
    <xdr:to>
      <xdr:col>85</xdr:col>
      <xdr:colOff>127000</xdr:colOff>
      <xdr:row>109</xdr:row>
      <xdr:rowOff>19050</xdr:rowOff>
    </xdr:to>
    <xdr:cxnSp macro="">
      <xdr:nvCxnSpPr>
        <xdr:cNvPr id="569" name="直線コネクタ 568"/>
        <xdr:cNvCxnSpPr/>
      </xdr:nvCxnSpPr>
      <xdr:spPr>
        <a:xfrm>
          <a:off x="15481300" y="187054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149498</xdr:rowOff>
    </xdr:from>
    <xdr:to>
      <xdr:col>76</xdr:col>
      <xdr:colOff>165100</xdr:colOff>
      <xdr:row>109</xdr:row>
      <xdr:rowOff>79648</xdr:rowOff>
    </xdr:to>
    <xdr:sp macro="" textlink="">
      <xdr:nvSpPr>
        <xdr:cNvPr id="570" name="楕円 569"/>
        <xdr:cNvSpPr/>
      </xdr:nvSpPr>
      <xdr:spPr>
        <a:xfrm>
          <a:off x="14541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17418</xdr:rowOff>
    </xdr:from>
    <xdr:to>
      <xdr:col>81</xdr:col>
      <xdr:colOff>50800</xdr:colOff>
      <xdr:row>109</xdr:row>
      <xdr:rowOff>28848</xdr:rowOff>
    </xdr:to>
    <xdr:cxnSp macro="">
      <xdr:nvCxnSpPr>
        <xdr:cNvPr id="571" name="直線コネクタ 570"/>
        <xdr:cNvCxnSpPr/>
      </xdr:nvCxnSpPr>
      <xdr:spPr>
        <a:xfrm flipV="1">
          <a:off x="14592300" y="187054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134801</xdr:rowOff>
    </xdr:from>
    <xdr:to>
      <xdr:col>72</xdr:col>
      <xdr:colOff>38100</xdr:colOff>
      <xdr:row>109</xdr:row>
      <xdr:rowOff>64951</xdr:rowOff>
    </xdr:to>
    <xdr:sp macro="" textlink="">
      <xdr:nvSpPr>
        <xdr:cNvPr id="572" name="楕円 571"/>
        <xdr:cNvSpPr/>
      </xdr:nvSpPr>
      <xdr:spPr>
        <a:xfrm>
          <a:off x="13652500" y="18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14151</xdr:rowOff>
    </xdr:from>
    <xdr:to>
      <xdr:col>76</xdr:col>
      <xdr:colOff>114300</xdr:colOff>
      <xdr:row>109</xdr:row>
      <xdr:rowOff>28848</xdr:rowOff>
    </xdr:to>
    <xdr:cxnSp macro="">
      <xdr:nvCxnSpPr>
        <xdr:cNvPr id="573" name="直線コネクタ 572"/>
        <xdr:cNvCxnSpPr/>
      </xdr:nvCxnSpPr>
      <xdr:spPr>
        <a:xfrm>
          <a:off x="13703300" y="1870220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120106</xdr:rowOff>
    </xdr:from>
    <xdr:to>
      <xdr:col>67</xdr:col>
      <xdr:colOff>101600</xdr:colOff>
      <xdr:row>109</xdr:row>
      <xdr:rowOff>50256</xdr:rowOff>
    </xdr:to>
    <xdr:sp macro="" textlink="">
      <xdr:nvSpPr>
        <xdr:cNvPr id="574" name="楕円 573"/>
        <xdr:cNvSpPr/>
      </xdr:nvSpPr>
      <xdr:spPr>
        <a:xfrm>
          <a:off x="12763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170906</xdr:rowOff>
    </xdr:from>
    <xdr:to>
      <xdr:col>71</xdr:col>
      <xdr:colOff>177800</xdr:colOff>
      <xdr:row>109</xdr:row>
      <xdr:rowOff>14151</xdr:rowOff>
    </xdr:to>
    <xdr:cxnSp macro="">
      <xdr:nvCxnSpPr>
        <xdr:cNvPr id="575" name="直線コネクタ 574"/>
        <xdr:cNvCxnSpPr/>
      </xdr:nvCxnSpPr>
      <xdr:spPr>
        <a:xfrm>
          <a:off x="12814300" y="186875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76"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77"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78"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79"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59345</xdr:rowOff>
    </xdr:from>
    <xdr:ext cx="405111" cy="259045"/>
    <xdr:sp macro="" textlink="">
      <xdr:nvSpPr>
        <xdr:cNvPr id="580" name="n_1mainValue【庁舎】&#10;有形固定資産減価償却率"/>
        <xdr:cNvSpPr txBox="1"/>
      </xdr:nvSpPr>
      <xdr:spPr>
        <a:xfrm>
          <a:off x="152660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70775</xdr:rowOff>
    </xdr:from>
    <xdr:ext cx="405111" cy="259045"/>
    <xdr:sp macro="" textlink="">
      <xdr:nvSpPr>
        <xdr:cNvPr id="581" name="n_2mainValue【庁舎】&#10;有形固定資産減価償却率"/>
        <xdr:cNvSpPr txBox="1"/>
      </xdr:nvSpPr>
      <xdr:spPr>
        <a:xfrm>
          <a:off x="14389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56078</xdr:rowOff>
    </xdr:from>
    <xdr:ext cx="405111" cy="259045"/>
    <xdr:sp macro="" textlink="">
      <xdr:nvSpPr>
        <xdr:cNvPr id="582" name="n_3mainValue【庁舎】&#10;有形固定資産減価償却率"/>
        <xdr:cNvSpPr txBox="1"/>
      </xdr:nvSpPr>
      <xdr:spPr>
        <a:xfrm>
          <a:off x="13500744" y="187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41383</xdr:rowOff>
    </xdr:from>
    <xdr:ext cx="405111" cy="259045"/>
    <xdr:sp macro="" textlink="">
      <xdr:nvSpPr>
        <xdr:cNvPr id="583" name="n_4mainValue【庁舎】&#10;有形固定資産減価償却率"/>
        <xdr:cNvSpPr txBox="1"/>
      </xdr:nvSpPr>
      <xdr:spPr>
        <a:xfrm>
          <a:off x="12611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4" name="直線コネクタ 5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5" name="テキスト ボックス 5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6" name="直線コネクタ 5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7" name="テキスト ボックス 5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8" name="直線コネクタ 5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9" name="テキスト ボックス 5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0" name="直線コネクタ 5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1" name="テキスト ボックス 6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05" name="直線コネクタ 60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0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07" name="直線コネクタ 60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0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09" name="直線コネクタ 60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610"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11" name="フローチャート: 判断 61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12" name="フローチャート: 判断 61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13" name="フローチャート: 判断 61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14" name="フローチャート: 判断 61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15" name="フローチャート: 判断 61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115926</xdr:rowOff>
    </xdr:from>
    <xdr:to>
      <xdr:col>116</xdr:col>
      <xdr:colOff>114300</xdr:colOff>
      <xdr:row>102</xdr:row>
      <xdr:rowOff>46076</xdr:rowOff>
    </xdr:to>
    <xdr:sp macro="" textlink="">
      <xdr:nvSpPr>
        <xdr:cNvPr id="621" name="楕円 620"/>
        <xdr:cNvSpPr/>
      </xdr:nvSpPr>
      <xdr:spPr>
        <a:xfrm>
          <a:off x="22110700" y="174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68953</xdr:rowOff>
    </xdr:from>
    <xdr:ext cx="469744" cy="259045"/>
    <xdr:sp macro="" textlink="">
      <xdr:nvSpPr>
        <xdr:cNvPr id="622" name="【庁舎】&#10;一人当たり面積該当値テキスト"/>
        <xdr:cNvSpPr txBox="1"/>
      </xdr:nvSpPr>
      <xdr:spPr>
        <a:xfrm>
          <a:off x="22199600" y="1738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132842</xdr:rowOff>
    </xdr:from>
    <xdr:to>
      <xdr:col>112</xdr:col>
      <xdr:colOff>38100</xdr:colOff>
      <xdr:row>102</xdr:row>
      <xdr:rowOff>62992</xdr:rowOff>
    </xdr:to>
    <xdr:sp macro="" textlink="">
      <xdr:nvSpPr>
        <xdr:cNvPr id="623" name="楕円 622"/>
        <xdr:cNvSpPr/>
      </xdr:nvSpPr>
      <xdr:spPr>
        <a:xfrm>
          <a:off x="21272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166726</xdr:rowOff>
    </xdr:from>
    <xdr:to>
      <xdr:col>116</xdr:col>
      <xdr:colOff>63500</xdr:colOff>
      <xdr:row>102</xdr:row>
      <xdr:rowOff>12192</xdr:rowOff>
    </xdr:to>
    <xdr:cxnSp macro="">
      <xdr:nvCxnSpPr>
        <xdr:cNvPr id="624" name="直線コネクタ 623"/>
        <xdr:cNvCxnSpPr/>
      </xdr:nvCxnSpPr>
      <xdr:spPr>
        <a:xfrm flipV="1">
          <a:off x="21323300" y="17483176"/>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104953</xdr:rowOff>
    </xdr:from>
    <xdr:to>
      <xdr:col>107</xdr:col>
      <xdr:colOff>101600</xdr:colOff>
      <xdr:row>108</xdr:row>
      <xdr:rowOff>35103</xdr:rowOff>
    </xdr:to>
    <xdr:sp macro="" textlink="">
      <xdr:nvSpPr>
        <xdr:cNvPr id="625" name="楕円 624"/>
        <xdr:cNvSpPr/>
      </xdr:nvSpPr>
      <xdr:spPr>
        <a:xfrm>
          <a:off x="20383500" y="184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xdr:rowOff>
    </xdr:from>
    <xdr:to>
      <xdr:col>111</xdr:col>
      <xdr:colOff>177800</xdr:colOff>
      <xdr:row>107</xdr:row>
      <xdr:rowOff>155753</xdr:rowOff>
    </xdr:to>
    <xdr:cxnSp macro="">
      <xdr:nvCxnSpPr>
        <xdr:cNvPr id="626" name="直線コネクタ 625"/>
        <xdr:cNvCxnSpPr/>
      </xdr:nvCxnSpPr>
      <xdr:spPr>
        <a:xfrm flipV="1">
          <a:off x="20434300" y="17500092"/>
          <a:ext cx="889000" cy="100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106324</xdr:rowOff>
    </xdr:from>
    <xdr:to>
      <xdr:col>102</xdr:col>
      <xdr:colOff>165100</xdr:colOff>
      <xdr:row>108</xdr:row>
      <xdr:rowOff>36474</xdr:rowOff>
    </xdr:to>
    <xdr:sp macro="" textlink="">
      <xdr:nvSpPr>
        <xdr:cNvPr id="627" name="楕円 626"/>
        <xdr:cNvSpPr/>
      </xdr:nvSpPr>
      <xdr:spPr>
        <a:xfrm>
          <a:off x="19494500" y="18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155753</xdr:rowOff>
    </xdr:from>
    <xdr:to>
      <xdr:col>107</xdr:col>
      <xdr:colOff>50800</xdr:colOff>
      <xdr:row>107</xdr:row>
      <xdr:rowOff>157124</xdr:rowOff>
    </xdr:to>
    <xdr:cxnSp macro="">
      <xdr:nvCxnSpPr>
        <xdr:cNvPr id="628" name="直線コネクタ 627"/>
        <xdr:cNvCxnSpPr/>
      </xdr:nvCxnSpPr>
      <xdr:spPr>
        <a:xfrm flipV="1">
          <a:off x="19545300" y="185009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106324</xdr:rowOff>
    </xdr:from>
    <xdr:to>
      <xdr:col>98</xdr:col>
      <xdr:colOff>38100</xdr:colOff>
      <xdr:row>108</xdr:row>
      <xdr:rowOff>36474</xdr:rowOff>
    </xdr:to>
    <xdr:sp macro="" textlink="">
      <xdr:nvSpPr>
        <xdr:cNvPr id="629" name="楕円 628"/>
        <xdr:cNvSpPr/>
      </xdr:nvSpPr>
      <xdr:spPr>
        <a:xfrm>
          <a:off x="18605500" y="18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157124</xdr:rowOff>
    </xdr:from>
    <xdr:to>
      <xdr:col>102</xdr:col>
      <xdr:colOff>114300</xdr:colOff>
      <xdr:row>107</xdr:row>
      <xdr:rowOff>157124</xdr:rowOff>
    </xdr:to>
    <xdr:cxnSp macro="">
      <xdr:nvCxnSpPr>
        <xdr:cNvPr id="630" name="直線コネクタ 629"/>
        <xdr:cNvCxnSpPr/>
      </xdr:nvCxnSpPr>
      <xdr:spPr>
        <a:xfrm>
          <a:off x="18656300" y="1850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631"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32"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33"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34"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79519</xdr:rowOff>
    </xdr:from>
    <xdr:ext cx="469744" cy="259045"/>
    <xdr:sp macro="" textlink="">
      <xdr:nvSpPr>
        <xdr:cNvPr id="635" name="n_1mainValue【庁舎】&#10;一人当たり面積"/>
        <xdr:cNvSpPr txBox="1"/>
      </xdr:nvSpPr>
      <xdr:spPr>
        <a:xfrm>
          <a:off x="21075727" y="172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26230</xdr:rowOff>
    </xdr:from>
    <xdr:ext cx="469744" cy="259045"/>
    <xdr:sp macro="" textlink="">
      <xdr:nvSpPr>
        <xdr:cNvPr id="636" name="n_2mainValue【庁舎】&#10;一人当たり面積"/>
        <xdr:cNvSpPr txBox="1"/>
      </xdr:nvSpPr>
      <xdr:spPr>
        <a:xfrm>
          <a:off x="20199427" y="1854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27601</xdr:rowOff>
    </xdr:from>
    <xdr:ext cx="469744" cy="259045"/>
    <xdr:sp macro="" textlink="">
      <xdr:nvSpPr>
        <xdr:cNvPr id="637" name="n_3mainValue【庁舎】&#10;一人当たり面積"/>
        <xdr:cNvSpPr txBox="1"/>
      </xdr:nvSpPr>
      <xdr:spPr>
        <a:xfrm>
          <a:off x="19310427" y="185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27601</xdr:rowOff>
    </xdr:from>
    <xdr:ext cx="469744" cy="259045"/>
    <xdr:sp macro="" textlink="">
      <xdr:nvSpPr>
        <xdr:cNvPr id="638" name="n_4mainValue【庁舎】&#10;一人当たり面積"/>
        <xdr:cNvSpPr txBox="1"/>
      </xdr:nvSpPr>
      <xdr:spPr>
        <a:xfrm>
          <a:off x="18421427" y="185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95.6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50.2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％高い結果となった。一人当たり面積は、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0.122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ｍとなり昨年より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0.002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0.031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㎡高い結果となった。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53.3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11.7</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％低い結果となった。一人当たり有形固定資産</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償却資産</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額、</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60,850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円となり昨年より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2,026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円増加する結果となった。類似団体と比較すると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87,214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円</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低い</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結果となった。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61.2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4.4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低い</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結果となった。一人当たり面積は、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0.581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ｍとなり昨年より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0.009</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0.189</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㎡高い結果となった。</a:t>
          </a:r>
          <a:endParaRPr lang="ja-JP" altLang="ja-JP">
            <a:effectLst/>
            <a:latin typeface="ＭＳ Ｐ明朝" panose="02020600040205080304" pitchFamily="18" charset="-128"/>
            <a:ea typeface="ＭＳ Ｐ明朝" panose="02020600040205080304" pitchFamily="18"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30.4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23.2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％低い結果となった。一人当たり面積は、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0.341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ｍとなり昨年より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0.005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0.237</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㎡高い結果となった。</a:t>
          </a:r>
          <a:endParaRPr lang="ja-JP" altLang="ja-JP">
            <a:effectLst/>
            <a:latin typeface="ＭＳ Ｐ明朝" panose="02020600040205080304" pitchFamily="18" charset="-128"/>
            <a:ea typeface="ＭＳ Ｐ明朝" panose="02020600040205080304" pitchFamily="18"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有形固定資産減価償却率は、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99.0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44.5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高い</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結果となった。一人当たり面積は、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2.427</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となり昨年より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0.037</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㎡増加する結果となった。類似団体と比較すると</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1.961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㎡高い結果となった。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pPr eaLnBrk="1" fontAlgn="auto" latinLnBrk="0" hangingPunct="1"/>
          <a:endParaRPr lang="en-US" altLang="ja-JP">
            <a:effectLst/>
            <a:latin typeface="ＭＳ Ｐ明朝" panose="02020600040205080304" pitchFamily="18" charset="-128"/>
            <a:ea typeface="ＭＳ Ｐ明朝" panose="02020600040205080304" pitchFamily="18" charset="-128"/>
          </a:endParaRPr>
        </a:p>
        <a:p>
          <a:pPr eaLnBrk="1" fontAlgn="auto" latinLnBrk="0" hangingPunct="1"/>
          <a:r>
            <a:rPr lang="ja-JP" altLang="en-US">
              <a:effectLst/>
              <a:latin typeface="ＭＳ Ｐ明朝" panose="02020600040205080304" pitchFamily="18" charset="-128"/>
              <a:ea typeface="ＭＳ Ｐ明朝" panose="02020600040205080304" pitchFamily="18" charset="-128"/>
            </a:rPr>
            <a:t>各施設とも有形固定資産減価償却率が増加してきていることから、老朽化が進んでいることが読み取れる。今後は「公共施設等総合管理計画」「個別施設計画」に基づき施設の長寿命化、更新、適正管理へ向け取組を進めていく。</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本年度も全道平均、類似団体平均と同等程度の水準で推移しているが、これは従来から取り組んでいる行財政改革による成果が要因としてあげられる。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行財政改革の推進により経常経費の削減に努めている。</a:t>
          </a:r>
          <a:endParaRPr lang="ja-JP" altLang="ja-JP" sz="1400">
            <a:effectLst/>
          </a:endParaRPr>
        </a:p>
        <a:p>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年度は歳入では、一般財源のおおくを占める地方交付税が前年比</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ポイントの増となり、経常一般財源の減により、前年に比べ</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ポイント下降している。</a:t>
          </a:r>
          <a:endParaRPr lang="ja-JP" altLang="ja-JP" sz="1400">
            <a:effectLst/>
          </a:endParaRPr>
        </a:p>
        <a:p>
          <a:r>
            <a:rPr lang="ja-JP" altLang="ja-JP" sz="1100" b="0" i="0" baseline="0">
              <a:solidFill>
                <a:schemeClr val="dk1"/>
              </a:solidFill>
              <a:effectLst/>
              <a:latin typeface="+mn-lt"/>
              <a:ea typeface="+mn-ea"/>
              <a:cs typeface="+mn-cs"/>
            </a:rPr>
            <a:t>　公債費については、投資的事業の抑制などから平成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していましたが、近年集中的に整備した学校施設の改修事業や公営住宅建替により今後の公債費増加が見込まれることから、更なる行財政改革の確実な推進により全ての事務事業について評価し見直し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63</xdr:row>
      <xdr:rowOff>25823</xdr:rowOff>
    </xdr:to>
    <xdr:cxnSp macro="">
      <xdr:nvCxnSpPr>
        <xdr:cNvPr id="133" name="直線コネクタ 132"/>
        <xdr:cNvCxnSpPr/>
      </xdr:nvCxnSpPr>
      <xdr:spPr>
        <a:xfrm flipV="1">
          <a:off x="4114800" y="1071858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45931</xdr:rowOff>
    </xdr:to>
    <xdr:cxnSp macro="">
      <xdr:nvCxnSpPr>
        <xdr:cNvPr id="136" name="直線コネクタ 135"/>
        <xdr:cNvCxnSpPr/>
      </xdr:nvCxnSpPr>
      <xdr:spPr>
        <a:xfrm flipV="1">
          <a:off x="3225800" y="108271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82127</xdr:rowOff>
    </xdr:to>
    <xdr:cxnSp macro="">
      <xdr:nvCxnSpPr>
        <xdr:cNvPr id="139" name="直線コネクタ 138"/>
        <xdr:cNvCxnSpPr/>
      </xdr:nvCxnSpPr>
      <xdr:spPr>
        <a:xfrm flipV="1">
          <a:off x="2336800" y="1084728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63</xdr:row>
      <xdr:rowOff>82127</xdr:rowOff>
    </xdr:to>
    <xdr:cxnSp macro="">
      <xdr:nvCxnSpPr>
        <xdr:cNvPr id="142" name="直線コネクタ 141"/>
        <xdr:cNvCxnSpPr/>
      </xdr:nvCxnSpPr>
      <xdr:spPr>
        <a:xfrm>
          <a:off x="1447800" y="10457180"/>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2" name="楕円 151"/>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3"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5" name="テキスト ボックス 15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166581</xdr:rowOff>
    </xdr:from>
    <xdr:to>
      <xdr:col>15</xdr:col>
      <xdr:colOff>133350</xdr:colOff>
      <xdr:row>63</xdr:row>
      <xdr:rowOff>96731</xdr:rowOff>
    </xdr:to>
    <xdr:sp macro="" textlink="">
      <xdr:nvSpPr>
        <xdr:cNvPr id="156" name="楕円 155"/>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81508</xdr:rowOff>
    </xdr:from>
    <xdr:ext cx="762000" cy="259045"/>
    <xdr:sp macro="" textlink="">
      <xdr:nvSpPr>
        <xdr:cNvPr id="157" name="テキスト ボックス 156"/>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9" name="テキスト ボックス 158"/>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0" name="楕円 159"/>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1" name="テキスト ボックス 160"/>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ここ数年、行財政改革の成果により減少、横ばい傾向にある。　今後においても「町政運営改善プラン」に基づき更なる縮減を図る。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490</xdr:rowOff>
    </xdr:from>
    <xdr:to>
      <xdr:col>23</xdr:col>
      <xdr:colOff>133350</xdr:colOff>
      <xdr:row>82</xdr:row>
      <xdr:rowOff>55200</xdr:rowOff>
    </xdr:to>
    <xdr:cxnSp macro="">
      <xdr:nvCxnSpPr>
        <xdr:cNvPr id="198" name="直線コネクタ 197"/>
        <xdr:cNvCxnSpPr/>
      </xdr:nvCxnSpPr>
      <xdr:spPr>
        <a:xfrm>
          <a:off x="4114800" y="14059390"/>
          <a:ext cx="838200" cy="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159355</xdr:rowOff>
    </xdr:from>
    <xdr:to>
      <xdr:col>19</xdr:col>
      <xdr:colOff>133350</xdr:colOff>
      <xdr:row>82</xdr:row>
      <xdr:rowOff>490</xdr:rowOff>
    </xdr:to>
    <xdr:cxnSp macro="">
      <xdr:nvCxnSpPr>
        <xdr:cNvPr id="201" name="直線コネクタ 200"/>
        <xdr:cNvCxnSpPr/>
      </xdr:nvCxnSpPr>
      <xdr:spPr>
        <a:xfrm>
          <a:off x="3225800" y="14046805"/>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156501</xdr:rowOff>
    </xdr:from>
    <xdr:to>
      <xdr:col>15</xdr:col>
      <xdr:colOff>82550</xdr:colOff>
      <xdr:row>81</xdr:row>
      <xdr:rowOff>159355</xdr:rowOff>
    </xdr:to>
    <xdr:cxnSp macro="">
      <xdr:nvCxnSpPr>
        <xdr:cNvPr id="204" name="直線コネクタ 203"/>
        <xdr:cNvCxnSpPr/>
      </xdr:nvCxnSpPr>
      <xdr:spPr>
        <a:xfrm>
          <a:off x="2336800" y="14043951"/>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106392</xdr:rowOff>
    </xdr:from>
    <xdr:to>
      <xdr:col>11</xdr:col>
      <xdr:colOff>31750</xdr:colOff>
      <xdr:row>81</xdr:row>
      <xdr:rowOff>156501</xdr:rowOff>
    </xdr:to>
    <xdr:cxnSp macro="">
      <xdr:nvCxnSpPr>
        <xdr:cNvPr id="207" name="直線コネクタ 206"/>
        <xdr:cNvCxnSpPr/>
      </xdr:nvCxnSpPr>
      <xdr:spPr>
        <a:xfrm>
          <a:off x="1447800" y="13993842"/>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4400</xdr:rowOff>
    </xdr:from>
    <xdr:to>
      <xdr:col>23</xdr:col>
      <xdr:colOff>184150</xdr:colOff>
      <xdr:row>82</xdr:row>
      <xdr:rowOff>106000</xdr:rowOff>
    </xdr:to>
    <xdr:sp macro="" textlink="">
      <xdr:nvSpPr>
        <xdr:cNvPr id="217" name="楕円 216"/>
        <xdr:cNvSpPr/>
      </xdr:nvSpPr>
      <xdr:spPr>
        <a:xfrm>
          <a:off x="4902200" y="14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147927</xdr:rowOff>
    </xdr:from>
    <xdr:ext cx="762000" cy="259045"/>
    <xdr:sp macro="" textlink="">
      <xdr:nvSpPr>
        <xdr:cNvPr id="218" name="人件費・物件費等の状況該当値テキスト"/>
        <xdr:cNvSpPr txBox="1"/>
      </xdr:nvSpPr>
      <xdr:spPr>
        <a:xfrm>
          <a:off x="5041900" y="1403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121140</xdr:rowOff>
    </xdr:from>
    <xdr:to>
      <xdr:col>19</xdr:col>
      <xdr:colOff>184150</xdr:colOff>
      <xdr:row>82</xdr:row>
      <xdr:rowOff>51290</xdr:rowOff>
    </xdr:to>
    <xdr:sp macro="" textlink="">
      <xdr:nvSpPr>
        <xdr:cNvPr id="219" name="楕円 218"/>
        <xdr:cNvSpPr/>
      </xdr:nvSpPr>
      <xdr:spPr>
        <a:xfrm>
          <a:off x="4064000" y="140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36067</xdr:rowOff>
    </xdr:from>
    <xdr:ext cx="736600" cy="259045"/>
    <xdr:sp macro="" textlink="">
      <xdr:nvSpPr>
        <xdr:cNvPr id="220" name="テキスト ボックス 219"/>
        <xdr:cNvSpPr txBox="1"/>
      </xdr:nvSpPr>
      <xdr:spPr>
        <a:xfrm>
          <a:off x="3733800" y="14094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108555</xdr:rowOff>
    </xdr:from>
    <xdr:to>
      <xdr:col>15</xdr:col>
      <xdr:colOff>133350</xdr:colOff>
      <xdr:row>82</xdr:row>
      <xdr:rowOff>38705</xdr:rowOff>
    </xdr:to>
    <xdr:sp macro="" textlink="">
      <xdr:nvSpPr>
        <xdr:cNvPr id="221" name="楕円 220"/>
        <xdr:cNvSpPr/>
      </xdr:nvSpPr>
      <xdr:spPr>
        <a:xfrm>
          <a:off x="3175000" y="139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23482</xdr:rowOff>
    </xdr:from>
    <xdr:ext cx="762000" cy="259045"/>
    <xdr:sp macro="" textlink="">
      <xdr:nvSpPr>
        <xdr:cNvPr id="222" name="テキスト ボックス 221"/>
        <xdr:cNvSpPr txBox="1"/>
      </xdr:nvSpPr>
      <xdr:spPr>
        <a:xfrm>
          <a:off x="2844800" y="1408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105701</xdr:rowOff>
    </xdr:from>
    <xdr:to>
      <xdr:col>11</xdr:col>
      <xdr:colOff>82550</xdr:colOff>
      <xdr:row>82</xdr:row>
      <xdr:rowOff>35851</xdr:rowOff>
    </xdr:to>
    <xdr:sp macro="" textlink="">
      <xdr:nvSpPr>
        <xdr:cNvPr id="223" name="楕円 222"/>
        <xdr:cNvSpPr/>
      </xdr:nvSpPr>
      <xdr:spPr>
        <a:xfrm>
          <a:off x="2286000" y="1399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20628</xdr:rowOff>
    </xdr:from>
    <xdr:ext cx="762000" cy="259045"/>
    <xdr:sp macro="" textlink="">
      <xdr:nvSpPr>
        <xdr:cNvPr id="224" name="テキスト ボックス 223"/>
        <xdr:cNvSpPr txBox="1"/>
      </xdr:nvSpPr>
      <xdr:spPr>
        <a:xfrm>
          <a:off x="1955800" y="140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55592</xdr:rowOff>
    </xdr:from>
    <xdr:to>
      <xdr:col>7</xdr:col>
      <xdr:colOff>31750</xdr:colOff>
      <xdr:row>81</xdr:row>
      <xdr:rowOff>157192</xdr:rowOff>
    </xdr:to>
    <xdr:sp macro="" textlink="">
      <xdr:nvSpPr>
        <xdr:cNvPr id="225" name="楕円 224"/>
        <xdr:cNvSpPr/>
      </xdr:nvSpPr>
      <xdr:spPr>
        <a:xfrm>
          <a:off x="1397000" y="1394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141969</xdr:rowOff>
    </xdr:from>
    <xdr:ext cx="762000" cy="259045"/>
    <xdr:sp macro="" textlink="">
      <xdr:nvSpPr>
        <xdr:cNvPr id="226" name="テキスト ボックス 225"/>
        <xdr:cNvSpPr txBox="1"/>
      </xdr:nvSpPr>
      <xdr:spPr>
        <a:xfrm>
          <a:off x="1066800" y="140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に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年度以降は、国の情勢等を勘案しながら、給与費の適正化に努めてきている。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148468</xdr:rowOff>
    </xdr:to>
    <xdr:cxnSp macro="">
      <xdr:nvCxnSpPr>
        <xdr:cNvPr id="262" name="直線コネクタ 261"/>
        <xdr:cNvCxnSpPr/>
      </xdr:nvCxnSpPr>
      <xdr:spPr>
        <a:xfrm>
          <a:off x="16179800" y="149841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113998</xdr:rowOff>
    </xdr:to>
    <xdr:cxnSp macro="">
      <xdr:nvCxnSpPr>
        <xdr:cNvPr id="265" name="直線コネクタ 264"/>
        <xdr:cNvCxnSpPr/>
      </xdr:nvCxnSpPr>
      <xdr:spPr>
        <a:xfrm flipV="1">
          <a:off x="15290800" y="149841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80434</xdr:rowOff>
    </xdr:to>
    <xdr:cxnSp macro="">
      <xdr:nvCxnSpPr>
        <xdr:cNvPr id="268" name="直線コネクタ 267"/>
        <xdr:cNvCxnSpPr/>
      </xdr:nvCxnSpPr>
      <xdr:spPr>
        <a:xfrm flipV="1">
          <a:off x="14401800" y="150301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149377</xdr:rowOff>
    </xdr:to>
    <xdr:cxnSp macro="">
      <xdr:nvCxnSpPr>
        <xdr:cNvPr id="271" name="直線コネクタ 270"/>
        <xdr:cNvCxnSpPr/>
      </xdr:nvCxnSpPr>
      <xdr:spPr>
        <a:xfrm flipV="1">
          <a:off x="13512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81" name="楕円 280"/>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82" name="給与水準   （国との比較）該当値テキスト"/>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3" name="楕円 282"/>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4" name="テキスト ボックス 283"/>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5" name="楕円 284"/>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6" name="テキスト ボックス 285"/>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7" name="楕円 286"/>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8" name="テキスト ボックス 287"/>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9" name="楕円 288"/>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90" name="テキスト ボックス 289"/>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においては１年前倒しで目標を達成してきており、今後においても職員適正化計画（第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次）により、事務事業の効率化、民間委託の推進や組織機構改革などを実施し、職員の適正化に努めていく。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101524</xdr:rowOff>
    </xdr:from>
    <xdr:to>
      <xdr:col>81</xdr:col>
      <xdr:colOff>44450</xdr:colOff>
      <xdr:row>61</xdr:row>
      <xdr:rowOff>104419</xdr:rowOff>
    </xdr:to>
    <xdr:cxnSp macro="">
      <xdr:nvCxnSpPr>
        <xdr:cNvPr id="322" name="直線コネクタ 321"/>
        <xdr:cNvCxnSpPr/>
      </xdr:nvCxnSpPr>
      <xdr:spPr>
        <a:xfrm>
          <a:off x="16179800" y="10559974"/>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100076</xdr:rowOff>
    </xdr:from>
    <xdr:to>
      <xdr:col>77</xdr:col>
      <xdr:colOff>44450</xdr:colOff>
      <xdr:row>61</xdr:row>
      <xdr:rowOff>101524</xdr:rowOff>
    </xdr:to>
    <xdr:cxnSp macro="">
      <xdr:nvCxnSpPr>
        <xdr:cNvPr id="325" name="直線コネクタ 324"/>
        <xdr:cNvCxnSpPr/>
      </xdr:nvCxnSpPr>
      <xdr:spPr>
        <a:xfrm>
          <a:off x="15290800" y="105585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92354</xdr:rowOff>
    </xdr:from>
    <xdr:to>
      <xdr:col>72</xdr:col>
      <xdr:colOff>203200</xdr:colOff>
      <xdr:row>61</xdr:row>
      <xdr:rowOff>100076</xdr:rowOff>
    </xdr:to>
    <xdr:cxnSp macro="">
      <xdr:nvCxnSpPr>
        <xdr:cNvPr id="328" name="直線コネクタ 327"/>
        <xdr:cNvCxnSpPr/>
      </xdr:nvCxnSpPr>
      <xdr:spPr>
        <a:xfrm>
          <a:off x="14401800" y="1055080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91389</xdr:rowOff>
    </xdr:from>
    <xdr:to>
      <xdr:col>68</xdr:col>
      <xdr:colOff>152400</xdr:colOff>
      <xdr:row>61</xdr:row>
      <xdr:rowOff>92354</xdr:rowOff>
    </xdr:to>
    <xdr:cxnSp macro="">
      <xdr:nvCxnSpPr>
        <xdr:cNvPr id="331" name="直線コネクタ 330"/>
        <xdr:cNvCxnSpPr/>
      </xdr:nvCxnSpPr>
      <xdr:spPr>
        <a:xfrm>
          <a:off x="13512800" y="1054983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53619</xdr:rowOff>
    </xdr:from>
    <xdr:to>
      <xdr:col>81</xdr:col>
      <xdr:colOff>95250</xdr:colOff>
      <xdr:row>61</xdr:row>
      <xdr:rowOff>155219</xdr:rowOff>
    </xdr:to>
    <xdr:sp macro="" textlink="">
      <xdr:nvSpPr>
        <xdr:cNvPr id="341" name="楕円 340"/>
        <xdr:cNvSpPr/>
      </xdr:nvSpPr>
      <xdr:spPr>
        <a:xfrm>
          <a:off x="169672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70146</xdr:rowOff>
    </xdr:from>
    <xdr:ext cx="762000" cy="259045"/>
    <xdr:sp macro="" textlink="">
      <xdr:nvSpPr>
        <xdr:cNvPr id="342" name="定員管理の状況該当値テキスト"/>
        <xdr:cNvSpPr txBox="1"/>
      </xdr:nvSpPr>
      <xdr:spPr>
        <a:xfrm>
          <a:off x="17106900" y="103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50724</xdr:rowOff>
    </xdr:from>
    <xdr:to>
      <xdr:col>77</xdr:col>
      <xdr:colOff>95250</xdr:colOff>
      <xdr:row>61</xdr:row>
      <xdr:rowOff>152324</xdr:rowOff>
    </xdr:to>
    <xdr:sp macro="" textlink="">
      <xdr:nvSpPr>
        <xdr:cNvPr id="343" name="楕円 342"/>
        <xdr:cNvSpPr/>
      </xdr:nvSpPr>
      <xdr:spPr>
        <a:xfrm>
          <a:off x="16129000" y="105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162501</xdr:rowOff>
    </xdr:from>
    <xdr:ext cx="736600" cy="259045"/>
    <xdr:sp macro="" textlink="">
      <xdr:nvSpPr>
        <xdr:cNvPr id="344" name="テキスト ボックス 343"/>
        <xdr:cNvSpPr txBox="1"/>
      </xdr:nvSpPr>
      <xdr:spPr>
        <a:xfrm>
          <a:off x="15798800" y="102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49276</xdr:rowOff>
    </xdr:from>
    <xdr:to>
      <xdr:col>73</xdr:col>
      <xdr:colOff>44450</xdr:colOff>
      <xdr:row>61</xdr:row>
      <xdr:rowOff>150876</xdr:rowOff>
    </xdr:to>
    <xdr:sp macro="" textlink="">
      <xdr:nvSpPr>
        <xdr:cNvPr id="345" name="楕円 344"/>
        <xdr:cNvSpPr/>
      </xdr:nvSpPr>
      <xdr:spPr>
        <a:xfrm>
          <a:off x="15240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46" name="テキスト ボックス 345"/>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41554</xdr:rowOff>
    </xdr:from>
    <xdr:to>
      <xdr:col>68</xdr:col>
      <xdr:colOff>203200</xdr:colOff>
      <xdr:row>61</xdr:row>
      <xdr:rowOff>143154</xdr:rowOff>
    </xdr:to>
    <xdr:sp macro="" textlink="">
      <xdr:nvSpPr>
        <xdr:cNvPr id="347" name="楕円 346"/>
        <xdr:cNvSpPr/>
      </xdr:nvSpPr>
      <xdr:spPr>
        <a:xfrm>
          <a:off x="14351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153331</xdr:rowOff>
    </xdr:from>
    <xdr:ext cx="762000" cy="259045"/>
    <xdr:sp macro="" textlink="">
      <xdr:nvSpPr>
        <xdr:cNvPr id="348" name="テキスト ボックス 347"/>
        <xdr:cNvSpPr txBox="1"/>
      </xdr:nvSpPr>
      <xdr:spPr>
        <a:xfrm>
          <a:off x="14020800" y="1026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40589</xdr:rowOff>
    </xdr:from>
    <xdr:to>
      <xdr:col>64</xdr:col>
      <xdr:colOff>152400</xdr:colOff>
      <xdr:row>61</xdr:row>
      <xdr:rowOff>142189</xdr:rowOff>
    </xdr:to>
    <xdr:sp macro="" textlink="">
      <xdr:nvSpPr>
        <xdr:cNvPr id="349" name="楕円 348"/>
        <xdr:cNvSpPr/>
      </xdr:nvSpPr>
      <xdr:spPr>
        <a:xfrm>
          <a:off x="13462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152366</xdr:rowOff>
    </xdr:from>
    <xdr:ext cx="762000" cy="259045"/>
    <xdr:sp macro="" textlink="">
      <xdr:nvSpPr>
        <xdr:cNvPr id="350" name="テキスト ボックス 349"/>
        <xdr:cNvSpPr txBox="1"/>
      </xdr:nvSpPr>
      <xdr:spPr>
        <a:xfrm>
          <a:off x="13131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年度をピークに減少傾向になっていたが、今後においては、町立病院改築事業を予定していることからから比率は上がる見込みである。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76200</xdr:rowOff>
    </xdr:to>
    <xdr:cxnSp macro="">
      <xdr:nvCxnSpPr>
        <xdr:cNvPr id="381" name="直線コネクタ 380"/>
        <xdr:cNvCxnSpPr/>
      </xdr:nvCxnSpPr>
      <xdr:spPr>
        <a:xfrm flipV="1">
          <a:off x="16179800" y="705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148590</xdr:rowOff>
    </xdr:to>
    <xdr:cxnSp macro="">
      <xdr:nvCxnSpPr>
        <xdr:cNvPr id="384" name="直線コネクタ 383"/>
        <xdr:cNvCxnSpPr/>
      </xdr:nvCxnSpPr>
      <xdr:spPr>
        <a:xfrm flipV="1">
          <a:off x="15290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54356</xdr:rowOff>
    </xdr:to>
    <xdr:cxnSp macro="">
      <xdr:nvCxnSpPr>
        <xdr:cNvPr id="387" name="直線コネクタ 386"/>
        <xdr:cNvCxnSpPr/>
      </xdr:nvCxnSpPr>
      <xdr:spPr>
        <a:xfrm flipV="1">
          <a:off x="14401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68834</xdr:rowOff>
    </xdr:to>
    <xdr:cxnSp macro="">
      <xdr:nvCxnSpPr>
        <xdr:cNvPr id="390" name="直線コネクタ 389"/>
        <xdr:cNvCxnSpPr/>
      </xdr:nvCxnSpPr>
      <xdr:spPr>
        <a:xfrm flipV="1">
          <a:off x="13512800" y="72552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1"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3" name="テキスト ボックス 402"/>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6" name="楕円 40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7" name="テキスト ボックス 406"/>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08" name="楕円 407"/>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09" name="テキスト ボックス 408"/>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類似団体平均と比較して高い比率で推移している。</a:t>
          </a:r>
          <a:endParaRPr lang="ja-JP" altLang="ja-JP" sz="1400">
            <a:effectLst/>
          </a:endParaRPr>
        </a:p>
        <a:p>
          <a:r>
            <a:rPr lang="ja-JP" altLang="ja-JP" sz="1100" b="0" i="0" baseline="0">
              <a:solidFill>
                <a:schemeClr val="dk1"/>
              </a:solidFill>
              <a:effectLst/>
              <a:latin typeface="+mn-lt"/>
              <a:ea typeface="+mn-ea"/>
              <a:cs typeface="+mn-cs"/>
            </a:rPr>
            <a:t>　要因として、</a:t>
          </a:r>
          <a:r>
            <a:rPr lang="ja-JP" altLang="en-US" sz="1100" b="0" i="0" baseline="0">
              <a:solidFill>
                <a:schemeClr val="dk1"/>
              </a:solidFill>
              <a:effectLst/>
              <a:latin typeface="+mn-lt"/>
              <a:ea typeface="+mn-ea"/>
              <a:cs typeface="+mn-cs"/>
            </a:rPr>
            <a:t>令和２年度までは、</a:t>
          </a:r>
          <a:r>
            <a:rPr lang="ja-JP" altLang="ja-JP" sz="1100" b="0" i="0" baseline="0">
              <a:solidFill>
                <a:schemeClr val="dk1"/>
              </a:solidFill>
              <a:effectLst/>
              <a:latin typeface="+mn-lt"/>
              <a:ea typeface="+mn-ea"/>
              <a:cs typeface="+mn-cs"/>
            </a:rPr>
            <a:t>過疎指定団体でないことで他団体と比べ有利な条件での起債発行がないなかで、インフラ等の整備を行ってきていることが要因として挙げられる。</a:t>
          </a:r>
          <a:endParaRPr lang="ja-JP" altLang="ja-JP" sz="1400">
            <a:effectLst/>
          </a:endParaRPr>
        </a:p>
        <a:p>
          <a:r>
            <a:rPr lang="ja-JP" altLang="ja-JP" sz="1100" b="0" i="0" baseline="0">
              <a:solidFill>
                <a:schemeClr val="dk1"/>
              </a:solidFill>
              <a:effectLst/>
              <a:latin typeface="+mn-lt"/>
              <a:ea typeface="+mn-ea"/>
              <a:cs typeface="+mn-cs"/>
            </a:rPr>
            <a:t>　昨年と比較すると</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％減少しているが、平成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から実施している老朽公共施設の改修等に伴う起債の新規発行により、一定程度の公債費は見込まれるため、今後においても抑制を図る中で、緊急度、住民ニーズを的確に把握した事業の選択により、起債に大きく頼ることのない財政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94911</xdr:rowOff>
    </xdr:from>
    <xdr:to>
      <xdr:col>81</xdr:col>
      <xdr:colOff>44450</xdr:colOff>
      <xdr:row>15</xdr:row>
      <xdr:rowOff>125476</xdr:rowOff>
    </xdr:to>
    <xdr:cxnSp macro="">
      <xdr:nvCxnSpPr>
        <xdr:cNvPr id="443" name="直線コネクタ 442"/>
        <xdr:cNvCxnSpPr/>
      </xdr:nvCxnSpPr>
      <xdr:spPr>
        <a:xfrm flipV="1">
          <a:off x="16179800" y="2666661"/>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125476</xdr:rowOff>
    </xdr:from>
    <xdr:to>
      <xdr:col>77</xdr:col>
      <xdr:colOff>44450</xdr:colOff>
      <xdr:row>16</xdr:row>
      <xdr:rowOff>76285</xdr:rowOff>
    </xdr:to>
    <xdr:cxnSp macro="">
      <xdr:nvCxnSpPr>
        <xdr:cNvPr id="446" name="直線コネクタ 445"/>
        <xdr:cNvCxnSpPr/>
      </xdr:nvCxnSpPr>
      <xdr:spPr>
        <a:xfrm flipV="1">
          <a:off x="15290800" y="2697226"/>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76285</xdr:rowOff>
    </xdr:from>
    <xdr:to>
      <xdr:col>72</xdr:col>
      <xdr:colOff>203200</xdr:colOff>
      <xdr:row>16</xdr:row>
      <xdr:rowOff>122132</xdr:rowOff>
    </xdr:to>
    <xdr:cxnSp macro="">
      <xdr:nvCxnSpPr>
        <xdr:cNvPr id="449" name="直線コネクタ 448"/>
        <xdr:cNvCxnSpPr/>
      </xdr:nvCxnSpPr>
      <xdr:spPr>
        <a:xfrm flipV="1">
          <a:off x="14401800" y="281948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122132</xdr:rowOff>
    </xdr:from>
    <xdr:to>
      <xdr:col>68</xdr:col>
      <xdr:colOff>152400</xdr:colOff>
      <xdr:row>17</xdr:row>
      <xdr:rowOff>1355</xdr:rowOff>
    </xdr:to>
    <xdr:cxnSp macro="">
      <xdr:nvCxnSpPr>
        <xdr:cNvPr id="452" name="直線コネクタ 451"/>
        <xdr:cNvCxnSpPr/>
      </xdr:nvCxnSpPr>
      <xdr:spPr>
        <a:xfrm flipV="1">
          <a:off x="13512800" y="286533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44111</xdr:rowOff>
    </xdr:from>
    <xdr:to>
      <xdr:col>81</xdr:col>
      <xdr:colOff>95250</xdr:colOff>
      <xdr:row>15</xdr:row>
      <xdr:rowOff>145711</xdr:rowOff>
    </xdr:to>
    <xdr:sp macro="" textlink="">
      <xdr:nvSpPr>
        <xdr:cNvPr id="462" name="楕円 461"/>
        <xdr:cNvSpPr/>
      </xdr:nvSpPr>
      <xdr:spPr>
        <a:xfrm>
          <a:off x="169672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16188</xdr:rowOff>
    </xdr:from>
    <xdr:ext cx="762000" cy="259045"/>
    <xdr:sp macro="" textlink="">
      <xdr:nvSpPr>
        <xdr:cNvPr id="463" name="将来負担の状況該当値テキスト"/>
        <xdr:cNvSpPr txBox="1"/>
      </xdr:nvSpPr>
      <xdr:spPr>
        <a:xfrm>
          <a:off x="17106900" y="25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74676</xdr:rowOff>
    </xdr:from>
    <xdr:to>
      <xdr:col>77</xdr:col>
      <xdr:colOff>95250</xdr:colOff>
      <xdr:row>16</xdr:row>
      <xdr:rowOff>4826</xdr:rowOff>
    </xdr:to>
    <xdr:sp macro="" textlink="">
      <xdr:nvSpPr>
        <xdr:cNvPr id="464" name="楕円 463"/>
        <xdr:cNvSpPr/>
      </xdr:nvSpPr>
      <xdr:spPr>
        <a:xfrm>
          <a:off x="16129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161053</xdr:rowOff>
    </xdr:from>
    <xdr:ext cx="736600" cy="259045"/>
    <xdr:sp macro="" textlink="">
      <xdr:nvSpPr>
        <xdr:cNvPr id="465" name="テキスト ボックス 464"/>
        <xdr:cNvSpPr txBox="1"/>
      </xdr:nvSpPr>
      <xdr:spPr>
        <a:xfrm>
          <a:off x="15798800" y="273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25485</xdr:rowOff>
    </xdr:from>
    <xdr:to>
      <xdr:col>73</xdr:col>
      <xdr:colOff>44450</xdr:colOff>
      <xdr:row>16</xdr:row>
      <xdr:rowOff>127085</xdr:rowOff>
    </xdr:to>
    <xdr:sp macro="" textlink="">
      <xdr:nvSpPr>
        <xdr:cNvPr id="466" name="楕円 465"/>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111862</xdr:rowOff>
    </xdr:from>
    <xdr:ext cx="762000" cy="259045"/>
    <xdr:sp macro="" textlink="">
      <xdr:nvSpPr>
        <xdr:cNvPr id="467" name="テキスト ボックス 466"/>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71332</xdr:rowOff>
    </xdr:from>
    <xdr:to>
      <xdr:col>68</xdr:col>
      <xdr:colOff>203200</xdr:colOff>
      <xdr:row>17</xdr:row>
      <xdr:rowOff>1482</xdr:rowOff>
    </xdr:to>
    <xdr:sp macro="" textlink="">
      <xdr:nvSpPr>
        <xdr:cNvPr id="468" name="楕円 467"/>
        <xdr:cNvSpPr/>
      </xdr:nvSpPr>
      <xdr:spPr>
        <a:xfrm>
          <a:off x="14351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157709</xdr:rowOff>
    </xdr:from>
    <xdr:ext cx="762000" cy="259045"/>
    <xdr:sp macro="" textlink="">
      <xdr:nvSpPr>
        <xdr:cNvPr id="469" name="テキスト ボックス 468"/>
        <xdr:cNvSpPr txBox="1"/>
      </xdr:nvSpPr>
      <xdr:spPr>
        <a:xfrm>
          <a:off x="14020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122005</xdr:rowOff>
    </xdr:from>
    <xdr:to>
      <xdr:col>64</xdr:col>
      <xdr:colOff>152400</xdr:colOff>
      <xdr:row>17</xdr:row>
      <xdr:rowOff>52155</xdr:rowOff>
    </xdr:to>
    <xdr:sp macro="" textlink="">
      <xdr:nvSpPr>
        <xdr:cNvPr id="470" name="楕円 469"/>
        <xdr:cNvSpPr/>
      </xdr:nvSpPr>
      <xdr:spPr>
        <a:xfrm>
          <a:off x="13462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36932</xdr:rowOff>
    </xdr:from>
    <xdr:ext cx="762000" cy="259045"/>
    <xdr:sp macro="" textlink="">
      <xdr:nvSpPr>
        <xdr:cNvPr id="471" name="テキスト ボックス 470"/>
        <xdr:cNvSpPr txBox="1"/>
      </xdr:nvSpPr>
      <xdr:spPr>
        <a:xfrm>
          <a:off x="13131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138430</xdr:rowOff>
    </xdr:to>
    <xdr:cxnSp macro="">
      <xdr:nvCxnSpPr>
        <xdr:cNvPr id="64" name="直線コネクタ 63"/>
        <xdr:cNvCxnSpPr/>
      </xdr:nvCxnSpPr>
      <xdr:spPr>
        <a:xfrm flipV="1">
          <a:off x="3987800" y="5704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129286</xdr:rowOff>
    </xdr:from>
    <xdr:to>
      <xdr:col>19</xdr:col>
      <xdr:colOff>187325</xdr:colOff>
      <xdr:row>33</xdr:row>
      <xdr:rowOff>138430</xdr:rowOff>
    </xdr:to>
    <xdr:cxnSp macro="">
      <xdr:nvCxnSpPr>
        <xdr:cNvPr id="67" name="直線コネクタ 66"/>
        <xdr:cNvCxnSpPr/>
      </xdr:nvCxnSpPr>
      <xdr:spPr>
        <a:xfrm>
          <a:off x="3098800" y="57871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33</xdr:row>
      <xdr:rowOff>129286</xdr:rowOff>
    </xdr:to>
    <xdr:cxnSp macro="">
      <xdr:nvCxnSpPr>
        <xdr:cNvPr id="70" name="直線コネクタ 69"/>
        <xdr:cNvCxnSpPr/>
      </xdr:nvCxnSpPr>
      <xdr:spPr>
        <a:xfrm>
          <a:off x="2209800" y="57642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106426</xdr:rowOff>
    </xdr:to>
    <xdr:cxnSp macro="">
      <xdr:nvCxnSpPr>
        <xdr:cNvPr id="73" name="直線コネクタ 72"/>
        <xdr:cNvCxnSpPr/>
      </xdr:nvCxnSpPr>
      <xdr:spPr>
        <a:xfrm>
          <a:off x="1320800" y="5732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167640</xdr:rowOff>
    </xdr:from>
    <xdr:to>
      <xdr:col>24</xdr:col>
      <xdr:colOff>76200</xdr:colOff>
      <xdr:row>33</xdr:row>
      <xdr:rowOff>97790</xdr:rowOff>
    </xdr:to>
    <xdr:sp macro="" textlink="">
      <xdr:nvSpPr>
        <xdr:cNvPr id="83" name="楕円 82"/>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76217</xdr:rowOff>
    </xdr:from>
    <xdr:ext cx="762000" cy="259045"/>
    <xdr:sp macro="" textlink="">
      <xdr:nvSpPr>
        <xdr:cNvPr id="84"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5" name="楕円 84"/>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6" name="テキスト ボックス 85"/>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78486</xdr:rowOff>
    </xdr:from>
    <xdr:to>
      <xdr:col>15</xdr:col>
      <xdr:colOff>149225</xdr:colOff>
      <xdr:row>34</xdr:row>
      <xdr:rowOff>8636</xdr:rowOff>
    </xdr:to>
    <xdr:sp macro="" textlink="">
      <xdr:nvSpPr>
        <xdr:cNvPr id="87" name="楕円 86"/>
        <xdr:cNvSpPr/>
      </xdr:nvSpPr>
      <xdr:spPr>
        <a:xfrm>
          <a:off x="3048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18813</xdr:rowOff>
    </xdr:from>
    <xdr:ext cx="762000" cy="259045"/>
    <xdr:sp macro="" textlink="">
      <xdr:nvSpPr>
        <xdr:cNvPr id="88" name="テキスト ボックス 87"/>
        <xdr:cNvSpPr txBox="1"/>
      </xdr:nvSpPr>
      <xdr:spPr>
        <a:xfrm>
          <a:off x="2717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23622</xdr:rowOff>
    </xdr:from>
    <xdr:to>
      <xdr:col>6</xdr:col>
      <xdr:colOff>171450</xdr:colOff>
      <xdr:row>33</xdr:row>
      <xdr:rowOff>125222</xdr:rowOff>
    </xdr:to>
    <xdr:sp macro="" textlink="">
      <xdr:nvSpPr>
        <xdr:cNvPr id="91" name="楕円 90"/>
        <xdr:cNvSpPr/>
      </xdr:nvSpPr>
      <xdr:spPr>
        <a:xfrm>
          <a:off x="1270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135399</xdr:rowOff>
    </xdr:from>
    <xdr:ext cx="762000" cy="259045"/>
    <xdr:sp macro="" textlink="">
      <xdr:nvSpPr>
        <xdr:cNvPr id="92" name="テキスト ボックス 91"/>
        <xdr:cNvSpPr txBox="1"/>
      </xdr:nvSpPr>
      <xdr:spPr>
        <a:xfrm>
          <a:off x="939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物件費の経常収支比率は、</a:t>
          </a:r>
          <a:r>
            <a:rPr kumimoji="1" lang="ja-JP" altLang="ja-JP" sz="1100">
              <a:solidFill>
                <a:schemeClr val="dk1"/>
              </a:solidFill>
              <a:effectLst/>
              <a:latin typeface="+mn-lt"/>
              <a:ea typeface="+mn-ea"/>
              <a:cs typeface="+mn-cs"/>
            </a:rPr>
            <a:t>全国平均や北海道平均よりも高い傾向にあるが、類似団体と比較するとほぼ同程度となっている。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31750</xdr:rowOff>
    </xdr:from>
    <xdr:to>
      <xdr:col>82</xdr:col>
      <xdr:colOff>107950</xdr:colOff>
      <xdr:row>18</xdr:row>
      <xdr:rowOff>50800</xdr:rowOff>
    </xdr:to>
    <xdr:cxnSp macro="">
      <xdr:nvCxnSpPr>
        <xdr:cNvPr id="129" name="直線コネクタ 128"/>
        <xdr:cNvCxnSpPr/>
      </xdr:nvCxnSpPr>
      <xdr:spPr>
        <a:xfrm flipV="1">
          <a:off x="15671800" y="3117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127000</xdr:rowOff>
    </xdr:to>
    <xdr:cxnSp macro="">
      <xdr:nvCxnSpPr>
        <xdr:cNvPr id="132" name="直線コネクタ 131"/>
        <xdr:cNvCxnSpPr/>
      </xdr:nvCxnSpPr>
      <xdr:spPr>
        <a:xfrm flipV="1">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155575</xdr:rowOff>
    </xdr:to>
    <xdr:cxnSp macro="">
      <xdr:nvCxnSpPr>
        <xdr:cNvPr id="135" name="直線コネクタ 134"/>
        <xdr:cNvCxnSpPr/>
      </xdr:nvCxnSpPr>
      <xdr:spPr>
        <a:xfrm flipV="1">
          <a:off x="13893800" y="3213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146050</xdr:rowOff>
    </xdr:from>
    <xdr:to>
      <xdr:col>69</xdr:col>
      <xdr:colOff>92075</xdr:colOff>
      <xdr:row>18</xdr:row>
      <xdr:rowOff>155575</xdr:rowOff>
    </xdr:to>
    <xdr:cxnSp macro="">
      <xdr:nvCxnSpPr>
        <xdr:cNvPr id="138" name="直線コネクタ 137"/>
        <xdr:cNvCxnSpPr/>
      </xdr:nvCxnSpPr>
      <xdr:spPr>
        <a:xfrm>
          <a:off x="13004800" y="2889250"/>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48" name="楕円 147"/>
        <xdr:cNvSpPr/>
      </xdr:nvSpPr>
      <xdr:spPr>
        <a:xfrm>
          <a:off x="164592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124477</xdr:rowOff>
    </xdr:from>
    <xdr:ext cx="762000" cy="259045"/>
    <xdr:sp macro="" textlink="">
      <xdr:nvSpPr>
        <xdr:cNvPr id="149" name="物件費該当値テキスト"/>
        <xdr:cNvSpPr txBox="1"/>
      </xdr:nvSpPr>
      <xdr:spPr>
        <a:xfrm>
          <a:off x="165989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104775</xdr:rowOff>
    </xdr:from>
    <xdr:to>
      <xdr:col>69</xdr:col>
      <xdr:colOff>142875</xdr:colOff>
      <xdr:row>19</xdr:row>
      <xdr:rowOff>34925</xdr:rowOff>
    </xdr:to>
    <xdr:sp macro="" textlink="">
      <xdr:nvSpPr>
        <xdr:cNvPr id="154" name="楕円 153"/>
        <xdr:cNvSpPr/>
      </xdr:nvSpPr>
      <xdr:spPr>
        <a:xfrm>
          <a:off x="13843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19702</xdr:rowOff>
    </xdr:from>
    <xdr:ext cx="762000" cy="259045"/>
    <xdr:sp macro="" textlink="">
      <xdr:nvSpPr>
        <xdr:cNvPr id="155" name="テキスト ボックス 154"/>
        <xdr:cNvSpPr txBox="1"/>
      </xdr:nvSpPr>
      <xdr:spPr>
        <a:xfrm>
          <a:off x="13512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6" name="楕円 155"/>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57" name="テキスト ボックス 156"/>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扶助費については、類似団体と比較して低水準にあるが、決算額についてはここ数年は増加傾向にある。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79375</xdr:rowOff>
    </xdr:from>
    <xdr:to>
      <xdr:col>24</xdr:col>
      <xdr:colOff>25400</xdr:colOff>
      <xdr:row>55</xdr:row>
      <xdr:rowOff>146050</xdr:rowOff>
    </xdr:to>
    <xdr:cxnSp macro="">
      <xdr:nvCxnSpPr>
        <xdr:cNvPr id="193" name="直線コネクタ 192"/>
        <xdr:cNvCxnSpPr/>
      </xdr:nvCxnSpPr>
      <xdr:spPr>
        <a:xfrm flipV="1">
          <a:off x="3987800" y="95091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60325</xdr:rowOff>
    </xdr:from>
    <xdr:to>
      <xdr:col>19</xdr:col>
      <xdr:colOff>187325</xdr:colOff>
      <xdr:row>55</xdr:row>
      <xdr:rowOff>146050</xdr:rowOff>
    </xdr:to>
    <xdr:cxnSp macro="">
      <xdr:nvCxnSpPr>
        <xdr:cNvPr id="196" name="直線コネクタ 195"/>
        <xdr:cNvCxnSpPr/>
      </xdr:nvCxnSpPr>
      <xdr:spPr>
        <a:xfrm>
          <a:off x="3098800" y="9490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60325</xdr:rowOff>
    </xdr:from>
    <xdr:to>
      <xdr:col>15</xdr:col>
      <xdr:colOff>98425</xdr:colOff>
      <xdr:row>55</xdr:row>
      <xdr:rowOff>146050</xdr:rowOff>
    </xdr:to>
    <xdr:cxnSp macro="">
      <xdr:nvCxnSpPr>
        <xdr:cNvPr id="199" name="直線コネクタ 198"/>
        <xdr:cNvCxnSpPr/>
      </xdr:nvCxnSpPr>
      <xdr:spPr>
        <a:xfrm flipV="1">
          <a:off x="2209800" y="9490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79375</xdr:rowOff>
    </xdr:from>
    <xdr:to>
      <xdr:col>11</xdr:col>
      <xdr:colOff>9525</xdr:colOff>
      <xdr:row>55</xdr:row>
      <xdr:rowOff>146050</xdr:rowOff>
    </xdr:to>
    <xdr:cxnSp macro="">
      <xdr:nvCxnSpPr>
        <xdr:cNvPr id="202" name="直線コネクタ 201"/>
        <xdr:cNvCxnSpPr/>
      </xdr:nvCxnSpPr>
      <xdr:spPr>
        <a:xfrm>
          <a:off x="1320800" y="95091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28575</xdr:rowOff>
    </xdr:from>
    <xdr:to>
      <xdr:col>24</xdr:col>
      <xdr:colOff>76200</xdr:colOff>
      <xdr:row>55</xdr:row>
      <xdr:rowOff>130175</xdr:rowOff>
    </xdr:to>
    <xdr:sp macro="" textlink="">
      <xdr:nvSpPr>
        <xdr:cNvPr id="212" name="楕円 211"/>
        <xdr:cNvSpPr/>
      </xdr:nvSpPr>
      <xdr:spPr>
        <a:xfrm>
          <a:off x="4775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45102</xdr:rowOff>
    </xdr:from>
    <xdr:ext cx="762000" cy="259045"/>
    <xdr:sp macro="" textlink="">
      <xdr:nvSpPr>
        <xdr:cNvPr id="213" name="扶助費該当値テキスト"/>
        <xdr:cNvSpPr txBox="1"/>
      </xdr:nvSpPr>
      <xdr:spPr>
        <a:xfrm>
          <a:off x="4914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4" name="楕円 213"/>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5" name="テキスト ボックス 214"/>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xdr:rowOff>
    </xdr:from>
    <xdr:to>
      <xdr:col>15</xdr:col>
      <xdr:colOff>149225</xdr:colOff>
      <xdr:row>55</xdr:row>
      <xdr:rowOff>111125</xdr:rowOff>
    </xdr:to>
    <xdr:sp macro="" textlink="">
      <xdr:nvSpPr>
        <xdr:cNvPr id="216" name="楕円 215"/>
        <xdr:cNvSpPr/>
      </xdr:nvSpPr>
      <xdr:spPr>
        <a:xfrm>
          <a:off x="3048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121302</xdr:rowOff>
    </xdr:from>
    <xdr:ext cx="762000" cy="259045"/>
    <xdr:sp macro="" textlink="">
      <xdr:nvSpPr>
        <xdr:cNvPr id="217" name="テキスト ボックス 216"/>
        <xdr:cNvSpPr txBox="1"/>
      </xdr:nvSpPr>
      <xdr:spPr>
        <a:xfrm>
          <a:off x="2717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8" name="楕円 217"/>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9" name="テキスト ボックス 218"/>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28575</xdr:rowOff>
    </xdr:from>
    <xdr:to>
      <xdr:col>6</xdr:col>
      <xdr:colOff>171450</xdr:colOff>
      <xdr:row>55</xdr:row>
      <xdr:rowOff>130175</xdr:rowOff>
    </xdr:to>
    <xdr:sp macro="" textlink="">
      <xdr:nvSpPr>
        <xdr:cNvPr id="220" name="楕円 219"/>
        <xdr:cNvSpPr/>
      </xdr:nvSpPr>
      <xdr:spPr>
        <a:xfrm>
          <a:off x="1270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140352</xdr:rowOff>
    </xdr:from>
    <xdr:ext cx="762000" cy="259045"/>
    <xdr:sp macro="" textlink="">
      <xdr:nvSpPr>
        <xdr:cNvPr id="221" name="テキスト ボックス 220"/>
        <xdr:cNvSpPr txBox="1"/>
      </xdr:nvSpPr>
      <xdr:spPr>
        <a:xfrm>
          <a:off x="939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その他に係る経常収支比率は、類似団体と比較して同等あるいは低水準で推移しているが、特別会計に対する繰出金等が占める割合が多くなってきている。</a:t>
          </a:r>
          <a:endParaRPr lang="ja-JP" altLang="ja-JP" sz="1400">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11067</xdr:rowOff>
    </xdr:to>
    <xdr:cxnSp macro="">
      <xdr:nvCxnSpPr>
        <xdr:cNvPr id="255" name="直線コネクタ 254"/>
        <xdr:cNvCxnSpPr/>
      </xdr:nvCxnSpPr>
      <xdr:spPr>
        <a:xfrm>
          <a:off x="15671800" y="97510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56787</xdr:rowOff>
    </xdr:to>
    <xdr:cxnSp macro="">
      <xdr:nvCxnSpPr>
        <xdr:cNvPr id="258" name="直線コネクタ 257"/>
        <xdr:cNvCxnSpPr/>
      </xdr:nvCxnSpPr>
      <xdr:spPr>
        <a:xfrm flipV="1">
          <a:off x="14782800" y="97510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56787</xdr:rowOff>
    </xdr:to>
    <xdr:cxnSp macro="">
      <xdr:nvCxnSpPr>
        <xdr:cNvPr id="261" name="直線コネクタ 260"/>
        <xdr:cNvCxnSpPr/>
      </xdr:nvCxnSpPr>
      <xdr:spPr>
        <a:xfrm>
          <a:off x="13893800" y="9822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50256</xdr:rowOff>
    </xdr:to>
    <xdr:cxnSp macro="">
      <xdr:nvCxnSpPr>
        <xdr:cNvPr id="264" name="直線コネクタ 263"/>
        <xdr:cNvCxnSpPr/>
      </xdr:nvCxnSpPr>
      <xdr:spPr>
        <a:xfrm>
          <a:off x="13004800" y="9822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4" name="楕円 273"/>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148244</xdr:rowOff>
    </xdr:from>
    <xdr:ext cx="762000" cy="259045"/>
    <xdr:sp macro="" textlink="">
      <xdr:nvSpPr>
        <xdr:cNvPr id="275" name="その他該当値テキスト"/>
        <xdr:cNvSpPr txBox="1"/>
      </xdr:nvSpPr>
      <xdr:spPr>
        <a:xfrm>
          <a:off x="16598900" y="95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6" name="楕円 275"/>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7" name="テキスト ボックス 27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8" name="楕円 277"/>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117764</xdr:rowOff>
    </xdr:from>
    <xdr:ext cx="762000" cy="259045"/>
    <xdr:sp macro="" textlink="">
      <xdr:nvSpPr>
        <xdr:cNvPr id="279" name="テキスト ボックス 278"/>
        <xdr:cNvSpPr txBox="1"/>
      </xdr:nvSpPr>
      <xdr:spPr>
        <a:xfrm>
          <a:off x="14401800" y="95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80" name="楕円 279"/>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111233</xdr:rowOff>
    </xdr:from>
    <xdr:ext cx="762000" cy="259045"/>
    <xdr:sp macro="" textlink="">
      <xdr:nvSpPr>
        <xdr:cNvPr id="281" name="テキスト ボックス 280"/>
        <xdr:cNvSpPr txBox="1"/>
      </xdr:nvSpPr>
      <xdr:spPr>
        <a:xfrm>
          <a:off x="13512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170906</xdr:rowOff>
    </xdr:from>
    <xdr:to>
      <xdr:col>65</xdr:col>
      <xdr:colOff>53975</xdr:colOff>
      <xdr:row>57</xdr:row>
      <xdr:rowOff>101056</xdr:rowOff>
    </xdr:to>
    <xdr:sp macro="" textlink="">
      <xdr:nvSpPr>
        <xdr:cNvPr id="282" name="楕円 281"/>
        <xdr:cNvSpPr/>
      </xdr:nvSpPr>
      <xdr:spPr>
        <a:xfrm>
          <a:off x="12954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111233</xdr:rowOff>
    </xdr:from>
    <xdr:ext cx="762000" cy="259045"/>
    <xdr:sp macro="" textlink="">
      <xdr:nvSpPr>
        <xdr:cNvPr id="283" name="テキスト ボックス 282"/>
        <xdr:cNvSpPr txBox="1"/>
      </xdr:nvSpPr>
      <xdr:spPr>
        <a:xfrm>
          <a:off x="12623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補助費等における経常収支比率については、集中改革プラン等の推進により見直しや削減を進めてきており、類似団体平均と同等程度の水準で推移してきたが、広域連合に対する負担が増加している。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ここでの削減は困難なため、そのほかの部分で今後も着実な行財政改革の推進により見直しを進める必要がある。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94996</xdr:rowOff>
    </xdr:to>
    <xdr:cxnSp macro="">
      <xdr:nvCxnSpPr>
        <xdr:cNvPr id="313" name="直線コネクタ 312"/>
        <xdr:cNvCxnSpPr/>
      </xdr:nvCxnSpPr>
      <xdr:spPr>
        <a:xfrm flipV="1">
          <a:off x="15671800" y="6591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94996</xdr:rowOff>
    </xdr:to>
    <xdr:cxnSp macro="">
      <xdr:nvCxnSpPr>
        <xdr:cNvPr id="316" name="直線コネクタ 315"/>
        <xdr:cNvCxnSpPr/>
      </xdr:nvCxnSpPr>
      <xdr:spPr>
        <a:xfrm>
          <a:off x="14782800" y="6610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94996</xdr:rowOff>
    </xdr:to>
    <xdr:cxnSp macro="">
      <xdr:nvCxnSpPr>
        <xdr:cNvPr id="319" name="直線コネクタ 318"/>
        <xdr:cNvCxnSpPr/>
      </xdr:nvCxnSpPr>
      <xdr:spPr>
        <a:xfrm>
          <a:off x="13893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38</xdr:row>
      <xdr:rowOff>90424</xdr:rowOff>
    </xdr:to>
    <xdr:cxnSp macro="">
      <xdr:nvCxnSpPr>
        <xdr:cNvPr id="322" name="直線コネクタ 321"/>
        <xdr:cNvCxnSpPr/>
      </xdr:nvCxnSpPr>
      <xdr:spPr>
        <a:xfrm>
          <a:off x="13004800" y="636778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32" name="楕円 331"/>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33"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4" name="楕円 333"/>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5" name="テキスト ボックス 334"/>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6" name="楕円 335"/>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7" name="テキスト ボックス 336"/>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8" name="楕円 337"/>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9" name="テキスト ボックス 338"/>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0" name="楕円 33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41" name="テキスト ボックス 34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衛生・保健施設等の建設、さらに国営土地改良事業など、大規模な事業に係る地方債発行により、元利償還額や公債費の経常収支比率が高水準で推移してきた。</a:t>
          </a:r>
          <a:endParaRPr lang="ja-JP" altLang="ja-JP" sz="1400">
            <a:effectLst/>
          </a:endParaRPr>
        </a:p>
        <a:p>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更なる行財政改革の確実な推進により、全ての事務事業について評価し見直しを進めるなど、経常経費の削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124713</xdr:rowOff>
    </xdr:to>
    <xdr:cxnSp macro="">
      <xdr:nvCxnSpPr>
        <xdr:cNvPr id="371" name="直線コネクタ 370"/>
        <xdr:cNvCxnSpPr/>
      </xdr:nvCxnSpPr>
      <xdr:spPr>
        <a:xfrm>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120142</xdr:rowOff>
    </xdr:to>
    <xdr:cxnSp macro="">
      <xdr:nvCxnSpPr>
        <xdr:cNvPr id="374" name="直線コネクタ 373"/>
        <xdr:cNvCxnSpPr/>
      </xdr:nvCxnSpPr>
      <xdr:spPr>
        <a:xfrm>
          <a:off x="3098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120142</xdr:rowOff>
    </xdr:to>
    <xdr:cxnSp macro="">
      <xdr:nvCxnSpPr>
        <xdr:cNvPr id="377" name="直線コネクタ 376"/>
        <xdr:cNvCxnSpPr/>
      </xdr:nvCxnSpPr>
      <xdr:spPr>
        <a:xfrm flipV="1">
          <a:off x="2209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80" name="直線コネクタ 379"/>
        <xdr:cNvCxnSpPr/>
      </xdr:nvCxnSpPr>
      <xdr:spPr>
        <a:xfrm>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0" name="楕円 389"/>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91"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2" name="楕円 391"/>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3" name="テキスト ボックス 392"/>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4" name="楕円 393"/>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5" name="テキスト ボックス 394"/>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6" name="楕円 395"/>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7" name="テキスト ボックス 396"/>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8" name="楕円 397"/>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9" name="テキスト ボックス 398"/>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公債費以外に係る経常収支比率は、類似団体と比較して同等あるいは低水準で推移している。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56135</xdr:rowOff>
    </xdr:to>
    <xdr:cxnSp macro="">
      <xdr:nvCxnSpPr>
        <xdr:cNvPr id="430" name="直線コネクタ 429"/>
        <xdr:cNvCxnSpPr/>
      </xdr:nvCxnSpPr>
      <xdr:spPr>
        <a:xfrm flipV="1">
          <a:off x="15671800" y="131297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97282</xdr:rowOff>
    </xdr:to>
    <xdr:cxnSp macro="">
      <xdr:nvCxnSpPr>
        <xdr:cNvPr id="433" name="直線コネクタ 432"/>
        <xdr:cNvCxnSpPr/>
      </xdr:nvCxnSpPr>
      <xdr:spPr>
        <a:xfrm flipV="1">
          <a:off x="14782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120142</xdr:rowOff>
    </xdr:to>
    <xdr:cxnSp macro="">
      <xdr:nvCxnSpPr>
        <xdr:cNvPr id="436" name="直線コネクタ 435"/>
        <xdr:cNvCxnSpPr/>
      </xdr:nvCxnSpPr>
      <xdr:spPr>
        <a:xfrm flipV="1">
          <a:off x="13893800" y="13298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77</xdr:row>
      <xdr:rowOff>120142</xdr:rowOff>
    </xdr:to>
    <xdr:cxnSp macro="">
      <xdr:nvCxnSpPr>
        <xdr:cNvPr id="439" name="直線コネクタ 438"/>
        <xdr:cNvCxnSpPr/>
      </xdr:nvCxnSpPr>
      <xdr:spPr>
        <a:xfrm>
          <a:off x="13004800" y="1285087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9" name="楕円 448"/>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0"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2" name="テキスト ボックス 451"/>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3" name="楕円 452"/>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4" name="テキスト ボックス 453"/>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5" name="楕円 454"/>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6" name="テキスト ボックス 455"/>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7" name="楕円 456"/>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8" name="テキスト ボックス 457"/>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170503</xdr:rowOff>
    </xdr:from>
    <xdr:to>
      <xdr:col>29</xdr:col>
      <xdr:colOff>127000</xdr:colOff>
      <xdr:row>17</xdr:row>
      <xdr:rowOff>27689</xdr:rowOff>
    </xdr:to>
    <xdr:cxnSp macro="">
      <xdr:nvCxnSpPr>
        <xdr:cNvPr id="50" name="直線コネクタ 49"/>
        <xdr:cNvCxnSpPr/>
      </xdr:nvCxnSpPr>
      <xdr:spPr bwMode="auto">
        <a:xfrm flipV="1">
          <a:off x="5003800" y="2961328"/>
          <a:ext cx="647700" cy="2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155279</xdr:rowOff>
    </xdr:from>
    <xdr:ext cx="762000" cy="259045"/>
    <xdr:sp macro="" textlink="">
      <xdr:nvSpPr>
        <xdr:cNvPr id="51" name="人口1人当たり決算額の推移平均値テキスト130"/>
        <xdr:cNvSpPr txBox="1"/>
      </xdr:nvSpPr>
      <xdr:spPr>
        <a:xfrm>
          <a:off x="5740400" y="2946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27689</xdr:rowOff>
    </xdr:from>
    <xdr:to>
      <xdr:col>26</xdr:col>
      <xdr:colOff>50800</xdr:colOff>
      <xdr:row>17</xdr:row>
      <xdr:rowOff>34021</xdr:rowOff>
    </xdr:to>
    <xdr:cxnSp macro="">
      <xdr:nvCxnSpPr>
        <xdr:cNvPr id="53" name="直線コネクタ 52"/>
        <xdr:cNvCxnSpPr/>
      </xdr:nvCxnSpPr>
      <xdr:spPr bwMode="auto">
        <a:xfrm flipV="1">
          <a:off x="4305300" y="2989964"/>
          <a:ext cx="698500" cy="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34021</xdr:rowOff>
    </xdr:from>
    <xdr:to>
      <xdr:col>22</xdr:col>
      <xdr:colOff>114300</xdr:colOff>
      <xdr:row>17</xdr:row>
      <xdr:rowOff>69370</xdr:rowOff>
    </xdr:to>
    <xdr:cxnSp macro="">
      <xdr:nvCxnSpPr>
        <xdr:cNvPr id="56" name="直線コネクタ 55"/>
        <xdr:cNvCxnSpPr/>
      </xdr:nvCxnSpPr>
      <xdr:spPr bwMode="auto">
        <a:xfrm flipV="1">
          <a:off x="3606800" y="2996296"/>
          <a:ext cx="698500" cy="3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69370</xdr:rowOff>
    </xdr:from>
    <xdr:to>
      <xdr:col>18</xdr:col>
      <xdr:colOff>177800</xdr:colOff>
      <xdr:row>17</xdr:row>
      <xdr:rowOff>79375</xdr:rowOff>
    </xdr:to>
    <xdr:cxnSp macro="">
      <xdr:nvCxnSpPr>
        <xdr:cNvPr id="59" name="直線コネクタ 58"/>
        <xdr:cNvCxnSpPr/>
      </xdr:nvCxnSpPr>
      <xdr:spPr bwMode="auto">
        <a:xfrm flipV="1">
          <a:off x="2908300" y="3031645"/>
          <a:ext cx="698500" cy="1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119703</xdr:rowOff>
    </xdr:from>
    <xdr:to>
      <xdr:col>29</xdr:col>
      <xdr:colOff>177800</xdr:colOff>
      <xdr:row>17</xdr:row>
      <xdr:rowOff>49853</xdr:rowOff>
    </xdr:to>
    <xdr:sp macro="" textlink="">
      <xdr:nvSpPr>
        <xdr:cNvPr id="69" name="楕円 68"/>
        <xdr:cNvSpPr/>
      </xdr:nvSpPr>
      <xdr:spPr bwMode="auto">
        <a:xfrm>
          <a:off x="5600700" y="291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136230</xdr:rowOff>
    </xdr:from>
    <xdr:ext cx="762000" cy="259045"/>
    <xdr:sp macro="" textlink="">
      <xdr:nvSpPr>
        <xdr:cNvPr id="70" name="人口1人当たり決算額の推移該当値テキスト130"/>
        <xdr:cNvSpPr txBox="1"/>
      </xdr:nvSpPr>
      <xdr:spPr>
        <a:xfrm>
          <a:off x="5740400" y="27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148339</xdr:rowOff>
    </xdr:from>
    <xdr:to>
      <xdr:col>26</xdr:col>
      <xdr:colOff>101600</xdr:colOff>
      <xdr:row>17</xdr:row>
      <xdr:rowOff>78489</xdr:rowOff>
    </xdr:to>
    <xdr:sp macro="" textlink="">
      <xdr:nvSpPr>
        <xdr:cNvPr id="71" name="楕円 70"/>
        <xdr:cNvSpPr/>
      </xdr:nvSpPr>
      <xdr:spPr bwMode="auto">
        <a:xfrm>
          <a:off x="4953000" y="293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88666</xdr:rowOff>
    </xdr:from>
    <xdr:ext cx="736600" cy="259045"/>
    <xdr:sp macro="" textlink="">
      <xdr:nvSpPr>
        <xdr:cNvPr id="72" name="テキスト ボックス 71"/>
        <xdr:cNvSpPr txBox="1"/>
      </xdr:nvSpPr>
      <xdr:spPr>
        <a:xfrm>
          <a:off x="4622800" y="270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154671</xdr:rowOff>
    </xdr:from>
    <xdr:to>
      <xdr:col>22</xdr:col>
      <xdr:colOff>165100</xdr:colOff>
      <xdr:row>17</xdr:row>
      <xdr:rowOff>84821</xdr:rowOff>
    </xdr:to>
    <xdr:sp macro="" textlink="">
      <xdr:nvSpPr>
        <xdr:cNvPr id="73" name="楕円 72"/>
        <xdr:cNvSpPr/>
      </xdr:nvSpPr>
      <xdr:spPr bwMode="auto">
        <a:xfrm>
          <a:off x="4254500" y="294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94998</xdr:rowOff>
    </xdr:from>
    <xdr:ext cx="762000" cy="259045"/>
    <xdr:sp macro="" textlink="">
      <xdr:nvSpPr>
        <xdr:cNvPr id="74" name="テキスト ボックス 73"/>
        <xdr:cNvSpPr txBox="1"/>
      </xdr:nvSpPr>
      <xdr:spPr>
        <a:xfrm>
          <a:off x="3924300" y="271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18570</xdr:rowOff>
    </xdr:from>
    <xdr:to>
      <xdr:col>19</xdr:col>
      <xdr:colOff>38100</xdr:colOff>
      <xdr:row>17</xdr:row>
      <xdr:rowOff>120170</xdr:rowOff>
    </xdr:to>
    <xdr:sp macro="" textlink="">
      <xdr:nvSpPr>
        <xdr:cNvPr id="75" name="楕円 74"/>
        <xdr:cNvSpPr/>
      </xdr:nvSpPr>
      <xdr:spPr bwMode="auto">
        <a:xfrm>
          <a:off x="3556000" y="298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130347</xdr:rowOff>
    </xdr:from>
    <xdr:ext cx="762000" cy="259045"/>
    <xdr:sp macro="" textlink="">
      <xdr:nvSpPr>
        <xdr:cNvPr id="76" name="テキスト ボックス 75"/>
        <xdr:cNvSpPr txBox="1"/>
      </xdr:nvSpPr>
      <xdr:spPr>
        <a:xfrm>
          <a:off x="3225800" y="274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28575</xdr:rowOff>
    </xdr:from>
    <xdr:to>
      <xdr:col>15</xdr:col>
      <xdr:colOff>101600</xdr:colOff>
      <xdr:row>17</xdr:row>
      <xdr:rowOff>130175</xdr:rowOff>
    </xdr:to>
    <xdr:sp macro="" textlink="">
      <xdr:nvSpPr>
        <xdr:cNvPr id="77" name="楕円 76"/>
        <xdr:cNvSpPr/>
      </xdr:nvSpPr>
      <xdr:spPr bwMode="auto">
        <a:xfrm>
          <a:off x="2857500" y="2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140352</xdr:rowOff>
    </xdr:from>
    <xdr:ext cx="762000" cy="259045"/>
    <xdr:sp macro="" textlink="">
      <xdr:nvSpPr>
        <xdr:cNvPr id="78" name="テキスト ボックス 77"/>
        <xdr:cNvSpPr txBox="1"/>
      </xdr:nvSpPr>
      <xdr:spPr>
        <a:xfrm>
          <a:off x="25273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78270</xdr:rowOff>
    </xdr:from>
    <xdr:to>
      <xdr:col>29</xdr:col>
      <xdr:colOff>127000</xdr:colOff>
      <xdr:row>35</xdr:row>
      <xdr:rowOff>179921</xdr:rowOff>
    </xdr:to>
    <xdr:cxnSp macro="">
      <xdr:nvCxnSpPr>
        <xdr:cNvPr id="111" name="直線コネクタ 110"/>
        <xdr:cNvCxnSpPr/>
      </xdr:nvCxnSpPr>
      <xdr:spPr bwMode="auto">
        <a:xfrm flipV="1">
          <a:off x="5003800" y="6688620"/>
          <a:ext cx="647700" cy="10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63048</xdr:rowOff>
    </xdr:from>
    <xdr:ext cx="762000" cy="259045"/>
    <xdr:sp macro="" textlink="">
      <xdr:nvSpPr>
        <xdr:cNvPr id="112" name="人口1人当たり決算額の推移平均値テキスト445"/>
        <xdr:cNvSpPr txBox="1"/>
      </xdr:nvSpPr>
      <xdr:spPr>
        <a:xfrm>
          <a:off x="5740400" y="6673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171272</xdr:rowOff>
    </xdr:from>
    <xdr:to>
      <xdr:col>26</xdr:col>
      <xdr:colOff>50800</xdr:colOff>
      <xdr:row>35</xdr:row>
      <xdr:rowOff>179921</xdr:rowOff>
    </xdr:to>
    <xdr:cxnSp macro="">
      <xdr:nvCxnSpPr>
        <xdr:cNvPr id="114" name="直線コネクタ 113"/>
        <xdr:cNvCxnSpPr/>
      </xdr:nvCxnSpPr>
      <xdr:spPr bwMode="auto">
        <a:xfrm>
          <a:off x="4305300" y="6781622"/>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270904</xdr:rowOff>
    </xdr:from>
    <xdr:to>
      <xdr:col>22</xdr:col>
      <xdr:colOff>114300</xdr:colOff>
      <xdr:row>35</xdr:row>
      <xdr:rowOff>171272</xdr:rowOff>
    </xdr:to>
    <xdr:cxnSp macro="">
      <xdr:nvCxnSpPr>
        <xdr:cNvPr id="117" name="直線コネクタ 116"/>
        <xdr:cNvCxnSpPr/>
      </xdr:nvCxnSpPr>
      <xdr:spPr bwMode="auto">
        <a:xfrm>
          <a:off x="3606800" y="6538354"/>
          <a:ext cx="698500" cy="243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254235</xdr:rowOff>
    </xdr:from>
    <xdr:to>
      <xdr:col>18</xdr:col>
      <xdr:colOff>177800</xdr:colOff>
      <xdr:row>34</xdr:row>
      <xdr:rowOff>270904</xdr:rowOff>
    </xdr:to>
    <xdr:cxnSp macro="">
      <xdr:nvCxnSpPr>
        <xdr:cNvPr id="120" name="直線コネクタ 119"/>
        <xdr:cNvCxnSpPr/>
      </xdr:nvCxnSpPr>
      <xdr:spPr bwMode="auto">
        <a:xfrm>
          <a:off x="2908300" y="6521685"/>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27470</xdr:rowOff>
    </xdr:from>
    <xdr:to>
      <xdr:col>29</xdr:col>
      <xdr:colOff>177800</xdr:colOff>
      <xdr:row>35</xdr:row>
      <xdr:rowOff>129070</xdr:rowOff>
    </xdr:to>
    <xdr:sp macro="" textlink="">
      <xdr:nvSpPr>
        <xdr:cNvPr id="130" name="楕円 129"/>
        <xdr:cNvSpPr/>
      </xdr:nvSpPr>
      <xdr:spPr bwMode="auto">
        <a:xfrm>
          <a:off x="5600700" y="663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215447</xdr:rowOff>
    </xdr:from>
    <xdr:ext cx="762000" cy="259045"/>
    <xdr:sp macro="" textlink="">
      <xdr:nvSpPr>
        <xdr:cNvPr id="131" name="人口1人当たり決算額の推移該当値テキスト445"/>
        <xdr:cNvSpPr txBox="1"/>
      </xdr:nvSpPr>
      <xdr:spPr>
        <a:xfrm>
          <a:off x="5740400" y="64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129121</xdr:rowOff>
    </xdr:from>
    <xdr:to>
      <xdr:col>26</xdr:col>
      <xdr:colOff>101600</xdr:colOff>
      <xdr:row>35</xdr:row>
      <xdr:rowOff>230721</xdr:rowOff>
    </xdr:to>
    <xdr:sp macro="" textlink="">
      <xdr:nvSpPr>
        <xdr:cNvPr id="132" name="楕円 131"/>
        <xdr:cNvSpPr/>
      </xdr:nvSpPr>
      <xdr:spPr bwMode="auto">
        <a:xfrm>
          <a:off x="4953000" y="673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215498</xdr:rowOff>
    </xdr:from>
    <xdr:ext cx="736600" cy="259045"/>
    <xdr:sp macro="" textlink="">
      <xdr:nvSpPr>
        <xdr:cNvPr id="133" name="テキスト ボックス 132"/>
        <xdr:cNvSpPr txBox="1"/>
      </xdr:nvSpPr>
      <xdr:spPr>
        <a:xfrm>
          <a:off x="4622800" y="68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120472</xdr:rowOff>
    </xdr:from>
    <xdr:to>
      <xdr:col>22</xdr:col>
      <xdr:colOff>165100</xdr:colOff>
      <xdr:row>35</xdr:row>
      <xdr:rowOff>222072</xdr:rowOff>
    </xdr:to>
    <xdr:sp macro="" textlink="">
      <xdr:nvSpPr>
        <xdr:cNvPr id="134" name="楕円 133"/>
        <xdr:cNvSpPr/>
      </xdr:nvSpPr>
      <xdr:spPr bwMode="auto">
        <a:xfrm>
          <a:off x="4254500" y="673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206849</xdr:rowOff>
    </xdr:from>
    <xdr:ext cx="762000" cy="259045"/>
    <xdr:sp macro="" textlink="">
      <xdr:nvSpPr>
        <xdr:cNvPr id="135" name="テキスト ボックス 134"/>
        <xdr:cNvSpPr txBox="1"/>
      </xdr:nvSpPr>
      <xdr:spPr>
        <a:xfrm>
          <a:off x="3924300" y="681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220104</xdr:rowOff>
    </xdr:from>
    <xdr:to>
      <xdr:col>19</xdr:col>
      <xdr:colOff>38100</xdr:colOff>
      <xdr:row>34</xdr:row>
      <xdr:rowOff>321704</xdr:rowOff>
    </xdr:to>
    <xdr:sp macro="" textlink="">
      <xdr:nvSpPr>
        <xdr:cNvPr id="136" name="楕円 135"/>
        <xdr:cNvSpPr/>
      </xdr:nvSpPr>
      <xdr:spPr bwMode="auto">
        <a:xfrm>
          <a:off x="3556000" y="648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331881</xdr:rowOff>
    </xdr:from>
    <xdr:ext cx="762000" cy="259045"/>
    <xdr:sp macro="" textlink="">
      <xdr:nvSpPr>
        <xdr:cNvPr id="137" name="テキスト ボックス 136"/>
        <xdr:cNvSpPr txBox="1"/>
      </xdr:nvSpPr>
      <xdr:spPr>
        <a:xfrm>
          <a:off x="3225800" y="625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203435</xdr:rowOff>
    </xdr:from>
    <xdr:to>
      <xdr:col>15</xdr:col>
      <xdr:colOff>101600</xdr:colOff>
      <xdr:row>34</xdr:row>
      <xdr:rowOff>305035</xdr:rowOff>
    </xdr:to>
    <xdr:sp macro="" textlink="">
      <xdr:nvSpPr>
        <xdr:cNvPr id="138" name="楕円 137"/>
        <xdr:cNvSpPr/>
      </xdr:nvSpPr>
      <xdr:spPr bwMode="auto">
        <a:xfrm>
          <a:off x="2857500" y="647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315212</xdr:rowOff>
    </xdr:from>
    <xdr:ext cx="762000" cy="259045"/>
    <xdr:sp macro="" textlink="">
      <xdr:nvSpPr>
        <xdr:cNvPr id="139" name="テキスト ボックス 138"/>
        <xdr:cNvSpPr txBox="1"/>
      </xdr:nvSpPr>
      <xdr:spPr>
        <a:xfrm>
          <a:off x="2527300" y="623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39015</xdr:rowOff>
    </xdr:from>
    <xdr:to>
      <xdr:col>24</xdr:col>
      <xdr:colOff>63500</xdr:colOff>
      <xdr:row>36</xdr:row>
      <xdr:rowOff>48511</xdr:rowOff>
    </xdr:to>
    <xdr:cxnSp macro="">
      <xdr:nvCxnSpPr>
        <xdr:cNvPr id="58" name="直線コネクタ 57"/>
        <xdr:cNvCxnSpPr/>
      </xdr:nvCxnSpPr>
      <xdr:spPr>
        <a:xfrm flipV="1">
          <a:off x="3797300" y="6211215"/>
          <a:ext cx="8382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48511</xdr:rowOff>
    </xdr:from>
    <xdr:to>
      <xdr:col>19</xdr:col>
      <xdr:colOff>177800</xdr:colOff>
      <xdr:row>36</xdr:row>
      <xdr:rowOff>57665</xdr:rowOff>
    </xdr:to>
    <xdr:cxnSp macro="">
      <xdr:nvCxnSpPr>
        <xdr:cNvPr id="61" name="直線コネクタ 60"/>
        <xdr:cNvCxnSpPr/>
      </xdr:nvCxnSpPr>
      <xdr:spPr>
        <a:xfrm flipV="1">
          <a:off x="2908300" y="6220711"/>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57665</xdr:rowOff>
    </xdr:from>
    <xdr:to>
      <xdr:col>15</xdr:col>
      <xdr:colOff>50800</xdr:colOff>
      <xdr:row>36</xdr:row>
      <xdr:rowOff>71952</xdr:rowOff>
    </xdr:to>
    <xdr:cxnSp macro="">
      <xdr:nvCxnSpPr>
        <xdr:cNvPr id="64" name="直線コネクタ 63"/>
        <xdr:cNvCxnSpPr/>
      </xdr:nvCxnSpPr>
      <xdr:spPr>
        <a:xfrm flipV="1">
          <a:off x="2019300" y="622986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71952</xdr:rowOff>
    </xdr:from>
    <xdr:to>
      <xdr:col>10</xdr:col>
      <xdr:colOff>114300</xdr:colOff>
      <xdr:row>36</xdr:row>
      <xdr:rowOff>79967</xdr:rowOff>
    </xdr:to>
    <xdr:cxnSp macro="">
      <xdr:nvCxnSpPr>
        <xdr:cNvPr id="67" name="直線コネクタ 66"/>
        <xdr:cNvCxnSpPr/>
      </xdr:nvCxnSpPr>
      <xdr:spPr>
        <a:xfrm flipV="1">
          <a:off x="1130300" y="6244152"/>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159665</xdr:rowOff>
    </xdr:from>
    <xdr:to>
      <xdr:col>24</xdr:col>
      <xdr:colOff>114300</xdr:colOff>
      <xdr:row>36</xdr:row>
      <xdr:rowOff>89815</xdr:rowOff>
    </xdr:to>
    <xdr:sp macro="" textlink="">
      <xdr:nvSpPr>
        <xdr:cNvPr id="77" name="楕円 76"/>
        <xdr:cNvSpPr/>
      </xdr:nvSpPr>
      <xdr:spPr>
        <a:xfrm>
          <a:off x="4584700" y="61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138092</xdr:rowOff>
    </xdr:from>
    <xdr:ext cx="534377" cy="259045"/>
    <xdr:sp macro="" textlink="">
      <xdr:nvSpPr>
        <xdr:cNvPr id="78" name="人件費該当値テキスト"/>
        <xdr:cNvSpPr txBox="1"/>
      </xdr:nvSpPr>
      <xdr:spPr>
        <a:xfrm>
          <a:off x="4686300" y="61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169161</xdr:rowOff>
    </xdr:from>
    <xdr:to>
      <xdr:col>20</xdr:col>
      <xdr:colOff>38100</xdr:colOff>
      <xdr:row>36</xdr:row>
      <xdr:rowOff>99311</xdr:rowOff>
    </xdr:to>
    <xdr:sp macro="" textlink="">
      <xdr:nvSpPr>
        <xdr:cNvPr id="79" name="楕円 78"/>
        <xdr:cNvSpPr/>
      </xdr:nvSpPr>
      <xdr:spPr>
        <a:xfrm>
          <a:off x="3746500" y="61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115838</xdr:rowOff>
    </xdr:from>
    <xdr:ext cx="534377" cy="259045"/>
    <xdr:sp macro="" textlink="">
      <xdr:nvSpPr>
        <xdr:cNvPr id="80" name="テキスト ボックス 79"/>
        <xdr:cNvSpPr txBox="1"/>
      </xdr:nvSpPr>
      <xdr:spPr>
        <a:xfrm>
          <a:off x="3530111" y="59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6865</xdr:rowOff>
    </xdr:from>
    <xdr:to>
      <xdr:col>15</xdr:col>
      <xdr:colOff>101600</xdr:colOff>
      <xdr:row>36</xdr:row>
      <xdr:rowOff>108465</xdr:rowOff>
    </xdr:to>
    <xdr:sp macro="" textlink="">
      <xdr:nvSpPr>
        <xdr:cNvPr id="81" name="楕円 80"/>
        <xdr:cNvSpPr/>
      </xdr:nvSpPr>
      <xdr:spPr>
        <a:xfrm>
          <a:off x="2857500" y="61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124992</xdr:rowOff>
    </xdr:from>
    <xdr:ext cx="534377" cy="259045"/>
    <xdr:sp macro="" textlink="">
      <xdr:nvSpPr>
        <xdr:cNvPr id="82" name="テキスト ボックス 81"/>
        <xdr:cNvSpPr txBox="1"/>
      </xdr:nvSpPr>
      <xdr:spPr>
        <a:xfrm>
          <a:off x="2641111" y="59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21152</xdr:rowOff>
    </xdr:from>
    <xdr:to>
      <xdr:col>10</xdr:col>
      <xdr:colOff>165100</xdr:colOff>
      <xdr:row>36</xdr:row>
      <xdr:rowOff>122752</xdr:rowOff>
    </xdr:to>
    <xdr:sp macro="" textlink="">
      <xdr:nvSpPr>
        <xdr:cNvPr id="83" name="楕円 82"/>
        <xdr:cNvSpPr/>
      </xdr:nvSpPr>
      <xdr:spPr>
        <a:xfrm>
          <a:off x="1968500" y="61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139279</xdr:rowOff>
    </xdr:from>
    <xdr:ext cx="534377" cy="259045"/>
    <xdr:sp macro="" textlink="">
      <xdr:nvSpPr>
        <xdr:cNvPr id="84" name="テキスト ボックス 83"/>
        <xdr:cNvSpPr txBox="1"/>
      </xdr:nvSpPr>
      <xdr:spPr>
        <a:xfrm>
          <a:off x="1752111" y="59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29167</xdr:rowOff>
    </xdr:from>
    <xdr:to>
      <xdr:col>6</xdr:col>
      <xdr:colOff>38100</xdr:colOff>
      <xdr:row>36</xdr:row>
      <xdr:rowOff>130767</xdr:rowOff>
    </xdr:to>
    <xdr:sp macro="" textlink="">
      <xdr:nvSpPr>
        <xdr:cNvPr id="85" name="楕円 84"/>
        <xdr:cNvSpPr/>
      </xdr:nvSpPr>
      <xdr:spPr>
        <a:xfrm>
          <a:off x="1079500" y="62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147294</xdr:rowOff>
    </xdr:from>
    <xdr:ext cx="534377" cy="259045"/>
    <xdr:sp macro="" textlink="">
      <xdr:nvSpPr>
        <xdr:cNvPr id="86" name="テキスト ボックス 85"/>
        <xdr:cNvSpPr txBox="1"/>
      </xdr:nvSpPr>
      <xdr:spPr>
        <a:xfrm>
          <a:off x="863111" y="59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147756</xdr:rowOff>
    </xdr:from>
    <xdr:to>
      <xdr:col>24</xdr:col>
      <xdr:colOff>63500</xdr:colOff>
      <xdr:row>56</xdr:row>
      <xdr:rowOff>23411</xdr:rowOff>
    </xdr:to>
    <xdr:cxnSp macro="">
      <xdr:nvCxnSpPr>
        <xdr:cNvPr id="113" name="直線コネクタ 112"/>
        <xdr:cNvCxnSpPr/>
      </xdr:nvCxnSpPr>
      <xdr:spPr>
        <a:xfrm flipV="1">
          <a:off x="3797300" y="9577506"/>
          <a:ext cx="838200" cy="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23411</xdr:rowOff>
    </xdr:from>
    <xdr:to>
      <xdr:col>19</xdr:col>
      <xdr:colOff>177800</xdr:colOff>
      <xdr:row>56</xdr:row>
      <xdr:rowOff>35440</xdr:rowOff>
    </xdr:to>
    <xdr:cxnSp macro="">
      <xdr:nvCxnSpPr>
        <xdr:cNvPr id="116" name="直線コネクタ 115"/>
        <xdr:cNvCxnSpPr/>
      </xdr:nvCxnSpPr>
      <xdr:spPr>
        <a:xfrm flipV="1">
          <a:off x="2908300" y="9624611"/>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28829</xdr:rowOff>
    </xdr:from>
    <xdr:to>
      <xdr:col>15</xdr:col>
      <xdr:colOff>50800</xdr:colOff>
      <xdr:row>56</xdr:row>
      <xdr:rowOff>35440</xdr:rowOff>
    </xdr:to>
    <xdr:cxnSp macro="">
      <xdr:nvCxnSpPr>
        <xdr:cNvPr id="119" name="直線コネクタ 118"/>
        <xdr:cNvCxnSpPr/>
      </xdr:nvCxnSpPr>
      <xdr:spPr>
        <a:xfrm>
          <a:off x="2019300" y="9630029"/>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28829</xdr:rowOff>
    </xdr:from>
    <xdr:to>
      <xdr:col>10</xdr:col>
      <xdr:colOff>114300</xdr:colOff>
      <xdr:row>56</xdr:row>
      <xdr:rowOff>85672</xdr:rowOff>
    </xdr:to>
    <xdr:cxnSp macro="">
      <xdr:nvCxnSpPr>
        <xdr:cNvPr id="122" name="直線コネクタ 121"/>
        <xdr:cNvCxnSpPr/>
      </xdr:nvCxnSpPr>
      <xdr:spPr>
        <a:xfrm flipV="1">
          <a:off x="1130300" y="9630029"/>
          <a:ext cx="889000" cy="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96956</xdr:rowOff>
    </xdr:from>
    <xdr:to>
      <xdr:col>24</xdr:col>
      <xdr:colOff>114300</xdr:colOff>
      <xdr:row>56</xdr:row>
      <xdr:rowOff>27106</xdr:rowOff>
    </xdr:to>
    <xdr:sp macro="" textlink="">
      <xdr:nvSpPr>
        <xdr:cNvPr id="132" name="楕円 131"/>
        <xdr:cNvSpPr/>
      </xdr:nvSpPr>
      <xdr:spPr>
        <a:xfrm>
          <a:off x="4584700" y="95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119833</xdr:rowOff>
    </xdr:from>
    <xdr:ext cx="599010" cy="259045"/>
    <xdr:sp macro="" textlink="">
      <xdr:nvSpPr>
        <xdr:cNvPr id="133" name="物件費該当値テキスト"/>
        <xdr:cNvSpPr txBox="1"/>
      </xdr:nvSpPr>
      <xdr:spPr>
        <a:xfrm>
          <a:off x="4686300" y="937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144061</xdr:rowOff>
    </xdr:from>
    <xdr:to>
      <xdr:col>20</xdr:col>
      <xdr:colOff>38100</xdr:colOff>
      <xdr:row>56</xdr:row>
      <xdr:rowOff>74211</xdr:rowOff>
    </xdr:to>
    <xdr:sp macro="" textlink="">
      <xdr:nvSpPr>
        <xdr:cNvPr id="134" name="楕円 133"/>
        <xdr:cNvSpPr/>
      </xdr:nvSpPr>
      <xdr:spPr>
        <a:xfrm>
          <a:off x="3746500" y="9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90738</xdr:rowOff>
    </xdr:from>
    <xdr:ext cx="599010" cy="259045"/>
    <xdr:sp macro="" textlink="">
      <xdr:nvSpPr>
        <xdr:cNvPr id="135" name="テキスト ボックス 134"/>
        <xdr:cNvSpPr txBox="1"/>
      </xdr:nvSpPr>
      <xdr:spPr>
        <a:xfrm>
          <a:off x="3497795" y="934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156090</xdr:rowOff>
    </xdr:from>
    <xdr:to>
      <xdr:col>15</xdr:col>
      <xdr:colOff>101600</xdr:colOff>
      <xdr:row>56</xdr:row>
      <xdr:rowOff>86240</xdr:rowOff>
    </xdr:to>
    <xdr:sp macro="" textlink="">
      <xdr:nvSpPr>
        <xdr:cNvPr id="136" name="楕円 135"/>
        <xdr:cNvSpPr/>
      </xdr:nvSpPr>
      <xdr:spPr>
        <a:xfrm>
          <a:off x="2857500" y="95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102767</xdr:rowOff>
    </xdr:from>
    <xdr:ext cx="534377" cy="259045"/>
    <xdr:sp macro="" textlink="">
      <xdr:nvSpPr>
        <xdr:cNvPr id="137" name="テキスト ボックス 136"/>
        <xdr:cNvSpPr txBox="1"/>
      </xdr:nvSpPr>
      <xdr:spPr>
        <a:xfrm>
          <a:off x="2641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149479</xdr:rowOff>
    </xdr:from>
    <xdr:to>
      <xdr:col>10</xdr:col>
      <xdr:colOff>165100</xdr:colOff>
      <xdr:row>56</xdr:row>
      <xdr:rowOff>79629</xdr:rowOff>
    </xdr:to>
    <xdr:sp macro="" textlink="">
      <xdr:nvSpPr>
        <xdr:cNvPr id="138" name="楕円 137"/>
        <xdr:cNvSpPr/>
      </xdr:nvSpPr>
      <xdr:spPr>
        <a:xfrm>
          <a:off x="19685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96156</xdr:rowOff>
    </xdr:from>
    <xdr:ext cx="534377" cy="259045"/>
    <xdr:sp macro="" textlink="">
      <xdr:nvSpPr>
        <xdr:cNvPr id="139" name="テキスト ボックス 138"/>
        <xdr:cNvSpPr txBox="1"/>
      </xdr:nvSpPr>
      <xdr:spPr>
        <a:xfrm>
          <a:off x="1752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34872</xdr:rowOff>
    </xdr:from>
    <xdr:to>
      <xdr:col>6</xdr:col>
      <xdr:colOff>38100</xdr:colOff>
      <xdr:row>56</xdr:row>
      <xdr:rowOff>136472</xdr:rowOff>
    </xdr:to>
    <xdr:sp macro="" textlink="">
      <xdr:nvSpPr>
        <xdr:cNvPr id="140" name="楕円 139"/>
        <xdr:cNvSpPr/>
      </xdr:nvSpPr>
      <xdr:spPr>
        <a:xfrm>
          <a:off x="1079500" y="96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152999</xdr:rowOff>
    </xdr:from>
    <xdr:ext cx="534377" cy="259045"/>
    <xdr:sp macro="" textlink="">
      <xdr:nvSpPr>
        <xdr:cNvPr id="141" name="テキスト ボックス 140"/>
        <xdr:cNvSpPr txBox="1"/>
      </xdr:nvSpPr>
      <xdr:spPr>
        <a:xfrm>
          <a:off x="863111" y="94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95123</xdr:rowOff>
    </xdr:from>
    <xdr:to>
      <xdr:col>24</xdr:col>
      <xdr:colOff>63500</xdr:colOff>
      <xdr:row>78</xdr:row>
      <xdr:rowOff>135243</xdr:rowOff>
    </xdr:to>
    <xdr:cxnSp macro="">
      <xdr:nvCxnSpPr>
        <xdr:cNvPr id="170" name="直線コネクタ 169"/>
        <xdr:cNvCxnSpPr/>
      </xdr:nvCxnSpPr>
      <xdr:spPr>
        <a:xfrm flipV="1">
          <a:off x="3797300" y="13468223"/>
          <a:ext cx="8382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135243</xdr:rowOff>
    </xdr:from>
    <xdr:to>
      <xdr:col>19</xdr:col>
      <xdr:colOff>177800</xdr:colOff>
      <xdr:row>78</xdr:row>
      <xdr:rowOff>141109</xdr:rowOff>
    </xdr:to>
    <xdr:cxnSp macro="">
      <xdr:nvCxnSpPr>
        <xdr:cNvPr id="173" name="直線コネクタ 172"/>
        <xdr:cNvCxnSpPr/>
      </xdr:nvCxnSpPr>
      <xdr:spPr>
        <a:xfrm flipV="1">
          <a:off x="2908300" y="13508343"/>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106896</xdr:rowOff>
    </xdr:from>
    <xdr:to>
      <xdr:col>15</xdr:col>
      <xdr:colOff>50800</xdr:colOff>
      <xdr:row>78</xdr:row>
      <xdr:rowOff>141109</xdr:rowOff>
    </xdr:to>
    <xdr:cxnSp macro="">
      <xdr:nvCxnSpPr>
        <xdr:cNvPr id="176" name="直線コネクタ 175"/>
        <xdr:cNvCxnSpPr/>
      </xdr:nvCxnSpPr>
      <xdr:spPr>
        <a:xfrm>
          <a:off x="2019300" y="13479996"/>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106896</xdr:rowOff>
    </xdr:from>
    <xdr:to>
      <xdr:col>10</xdr:col>
      <xdr:colOff>114300</xdr:colOff>
      <xdr:row>78</xdr:row>
      <xdr:rowOff>120422</xdr:rowOff>
    </xdr:to>
    <xdr:cxnSp macro="">
      <xdr:nvCxnSpPr>
        <xdr:cNvPr id="179" name="直線コネクタ 178"/>
        <xdr:cNvCxnSpPr/>
      </xdr:nvCxnSpPr>
      <xdr:spPr>
        <a:xfrm flipV="1">
          <a:off x="1130300" y="13479996"/>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44323</xdr:rowOff>
    </xdr:from>
    <xdr:to>
      <xdr:col>24</xdr:col>
      <xdr:colOff>114300</xdr:colOff>
      <xdr:row>78</xdr:row>
      <xdr:rowOff>145923</xdr:rowOff>
    </xdr:to>
    <xdr:sp macro="" textlink="">
      <xdr:nvSpPr>
        <xdr:cNvPr id="189" name="楕円 188"/>
        <xdr:cNvSpPr/>
      </xdr:nvSpPr>
      <xdr:spPr>
        <a:xfrm>
          <a:off x="45847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130700</xdr:rowOff>
    </xdr:from>
    <xdr:ext cx="469744" cy="259045"/>
    <xdr:sp macro="" textlink="">
      <xdr:nvSpPr>
        <xdr:cNvPr id="190" name="維持補修費該当値テキスト"/>
        <xdr:cNvSpPr txBox="1"/>
      </xdr:nvSpPr>
      <xdr:spPr>
        <a:xfrm>
          <a:off x="4686300" y="133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84443</xdr:rowOff>
    </xdr:from>
    <xdr:to>
      <xdr:col>20</xdr:col>
      <xdr:colOff>38100</xdr:colOff>
      <xdr:row>79</xdr:row>
      <xdr:rowOff>14593</xdr:rowOff>
    </xdr:to>
    <xdr:sp macro="" textlink="">
      <xdr:nvSpPr>
        <xdr:cNvPr id="191" name="楕円 190"/>
        <xdr:cNvSpPr/>
      </xdr:nvSpPr>
      <xdr:spPr>
        <a:xfrm>
          <a:off x="3746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5720</xdr:rowOff>
    </xdr:from>
    <xdr:ext cx="469744" cy="259045"/>
    <xdr:sp macro="" textlink="">
      <xdr:nvSpPr>
        <xdr:cNvPr id="192" name="テキスト ボックス 191"/>
        <xdr:cNvSpPr txBox="1"/>
      </xdr:nvSpPr>
      <xdr:spPr>
        <a:xfrm>
          <a:off x="3562428" y="13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90309</xdr:rowOff>
    </xdr:from>
    <xdr:to>
      <xdr:col>15</xdr:col>
      <xdr:colOff>101600</xdr:colOff>
      <xdr:row>79</xdr:row>
      <xdr:rowOff>20459</xdr:rowOff>
    </xdr:to>
    <xdr:sp macro="" textlink="">
      <xdr:nvSpPr>
        <xdr:cNvPr id="193" name="楕円 192"/>
        <xdr:cNvSpPr/>
      </xdr:nvSpPr>
      <xdr:spPr>
        <a:xfrm>
          <a:off x="2857500" y="13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11586</xdr:rowOff>
    </xdr:from>
    <xdr:ext cx="469744" cy="259045"/>
    <xdr:sp macro="" textlink="">
      <xdr:nvSpPr>
        <xdr:cNvPr id="194" name="テキスト ボックス 193"/>
        <xdr:cNvSpPr txBox="1"/>
      </xdr:nvSpPr>
      <xdr:spPr>
        <a:xfrm>
          <a:off x="2673428" y="135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56096</xdr:rowOff>
    </xdr:from>
    <xdr:to>
      <xdr:col>10</xdr:col>
      <xdr:colOff>165100</xdr:colOff>
      <xdr:row>78</xdr:row>
      <xdr:rowOff>157696</xdr:rowOff>
    </xdr:to>
    <xdr:sp macro="" textlink="">
      <xdr:nvSpPr>
        <xdr:cNvPr id="195" name="楕円 194"/>
        <xdr:cNvSpPr/>
      </xdr:nvSpPr>
      <xdr:spPr>
        <a:xfrm>
          <a:off x="1968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148823</xdr:rowOff>
    </xdr:from>
    <xdr:ext cx="469744" cy="259045"/>
    <xdr:sp macro="" textlink="">
      <xdr:nvSpPr>
        <xdr:cNvPr id="196" name="テキスト ボックス 195"/>
        <xdr:cNvSpPr txBox="1"/>
      </xdr:nvSpPr>
      <xdr:spPr>
        <a:xfrm>
          <a:off x="1784428" y="1352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69622</xdr:rowOff>
    </xdr:from>
    <xdr:to>
      <xdr:col>6</xdr:col>
      <xdr:colOff>38100</xdr:colOff>
      <xdr:row>78</xdr:row>
      <xdr:rowOff>171222</xdr:rowOff>
    </xdr:to>
    <xdr:sp macro="" textlink="">
      <xdr:nvSpPr>
        <xdr:cNvPr id="197" name="楕円 196"/>
        <xdr:cNvSpPr/>
      </xdr:nvSpPr>
      <xdr:spPr>
        <a:xfrm>
          <a:off x="10795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162349</xdr:rowOff>
    </xdr:from>
    <xdr:ext cx="469744" cy="259045"/>
    <xdr:sp macro="" textlink="">
      <xdr:nvSpPr>
        <xdr:cNvPr id="198" name="テキスト ボックス 197"/>
        <xdr:cNvSpPr txBox="1"/>
      </xdr:nvSpPr>
      <xdr:spPr>
        <a:xfrm>
          <a:off x="895428" y="135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89142</xdr:rowOff>
    </xdr:from>
    <xdr:to>
      <xdr:col>24</xdr:col>
      <xdr:colOff>63500</xdr:colOff>
      <xdr:row>94</xdr:row>
      <xdr:rowOff>162280</xdr:rowOff>
    </xdr:to>
    <xdr:cxnSp macro="">
      <xdr:nvCxnSpPr>
        <xdr:cNvPr id="228" name="直線コネクタ 227"/>
        <xdr:cNvCxnSpPr/>
      </xdr:nvCxnSpPr>
      <xdr:spPr>
        <a:xfrm flipV="1">
          <a:off x="3797300" y="16205442"/>
          <a:ext cx="838200" cy="7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162280</xdr:rowOff>
    </xdr:from>
    <xdr:to>
      <xdr:col>19</xdr:col>
      <xdr:colOff>177800</xdr:colOff>
      <xdr:row>95</xdr:row>
      <xdr:rowOff>24143</xdr:rowOff>
    </xdr:to>
    <xdr:cxnSp macro="">
      <xdr:nvCxnSpPr>
        <xdr:cNvPr id="231" name="直線コネクタ 230"/>
        <xdr:cNvCxnSpPr/>
      </xdr:nvCxnSpPr>
      <xdr:spPr>
        <a:xfrm flipV="1">
          <a:off x="2908300" y="16278580"/>
          <a:ext cx="889000" cy="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24143</xdr:rowOff>
    </xdr:from>
    <xdr:to>
      <xdr:col>15</xdr:col>
      <xdr:colOff>50800</xdr:colOff>
      <xdr:row>95</xdr:row>
      <xdr:rowOff>122758</xdr:rowOff>
    </xdr:to>
    <xdr:cxnSp macro="">
      <xdr:nvCxnSpPr>
        <xdr:cNvPr id="234" name="直線コネクタ 233"/>
        <xdr:cNvCxnSpPr/>
      </xdr:nvCxnSpPr>
      <xdr:spPr>
        <a:xfrm flipV="1">
          <a:off x="2019300" y="16311893"/>
          <a:ext cx="889000" cy="9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108789</xdr:rowOff>
    </xdr:from>
    <xdr:to>
      <xdr:col>10</xdr:col>
      <xdr:colOff>114300</xdr:colOff>
      <xdr:row>95</xdr:row>
      <xdr:rowOff>122758</xdr:rowOff>
    </xdr:to>
    <xdr:cxnSp macro="">
      <xdr:nvCxnSpPr>
        <xdr:cNvPr id="237" name="直線コネクタ 236"/>
        <xdr:cNvCxnSpPr/>
      </xdr:nvCxnSpPr>
      <xdr:spPr>
        <a:xfrm>
          <a:off x="1130300" y="16396539"/>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38342</xdr:rowOff>
    </xdr:from>
    <xdr:to>
      <xdr:col>24</xdr:col>
      <xdr:colOff>114300</xdr:colOff>
      <xdr:row>94</xdr:row>
      <xdr:rowOff>139942</xdr:rowOff>
    </xdr:to>
    <xdr:sp macro="" textlink="">
      <xdr:nvSpPr>
        <xdr:cNvPr id="247" name="楕円 246"/>
        <xdr:cNvSpPr/>
      </xdr:nvSpPr>
      <xdr:spPr>
        <a:xfrm>
          <a:off x="4584700" y="161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61219</xdr:rowOff>
    </xdr:from>
    <xdr:ext cx="534377" cy="259045"/>
    <xdr:sp macro="" textlink="">
      <xdr:nvSpPr>
        <xdr:cNvPr id="248" name="扶助費該当値テキスト"/>
        <xdr:cNvSpPr txBox="1"/>
      </xdr:nvSpPr>
      <xdr:spPr>
        <a:xfrm>
          <a:off x="4686300" y="160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111480</xdr:rowOff>
    </xdr:from>
    <xdr:to>
      <xdr:col>20</xdr:col>
      <xdr:colOff>38100</xdr:colOff>
      <xdr:row>95</xdr:row>
      <xdr:rowOff>41630</xdr:rowOff>
    </xdr:to>
    <xdr:sp macro="" textlink="">
      <xdr:nvSpPr>
        <xdr:cNvPr id="249" name="楕円 248"/>
        <xdr:cNvSpPr/>
      </xdr:nvSpPr>
      <xdr:spPr>
        <a:xfrm>
          <a:off x="3746500" y="162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58157</xdr:rowOff>
    </xdr:from>
    <xdr:ext cx="534377" cy="259045"/>
    <xdr:sp macro="" textlink="">
      <xdr:nvSpPr>
        <xdr:cNvPr id="250" name="テキスト ボックス 249"/>
        <xdr:cNvSpPr txBox="1"/>
      </xdr:nvSpPr>
      <xdr:spPr>
        <a:xfrm>
          <a:off x="3530111" y="160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144793</xdr:rowOff>
    </xdr:from>
    <xdr:to>
      <xdr:col>15</xdr:col>
      <xdr:colOff>101600</xdr:colOff>
      <xdr:row>95</xdr:row>
      <xdr:rowOff>74943</xdr:rowOff>
    </xdr:to>
    <xdr:sp macro="" textlink="">
      <xdr:nvSpPr>
        <xdr:cNvPr id="251" name="楕円 250"/>
        <xdr:cNvSpPr/>
      </xdr:nvSpPr>
      <xdr:spPr>
        <a:xfrm>
          <a:off x="28575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91470</xdr:rowOff>
    </xdr:from>
    <xdr:ext cx="534377" cy="259045"/>
    <xdr:sp macro="" textlink="">
      <xdr:nvSpPr>
        <xdr:cNvPr id="252" name="テキスト ボックス 251"/>
        <xdr:cNvSpPr txBox="1"/>
      </xdr:nvSpPr>
      <xdr:spPr>
        <a:xfrm>
          <a:off x="2641111" y="160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71958</xdr:rowOff>
    </xdr:from>
    <xdr:to>
      <xdr:col>10</xdr:col>
      <xdr:colOff>165100</xdr:colOff>
      <xdr:row>96</xdr:row>
      <xdr:rowOff>2108</xdr:rowOff>
    </xdr:to>
    <xdr:sp macro="" textlink="">
      <xdr:nvSpPr>
        <xdr:cNvPr id="253" name="楕円 252"/>
        <xdr:cNvSpPr/>
      </xdr:nvSpPr>
      <xdr:spPr>
        <a:xfrm>
          <a:off x="1968500" y="16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18635</xdr:rowOff>
    </xdr:from>
    <xdr:ext cx="534377" cy="259045"/>
    <xdr:sp macro="" textlink="">
      <xdr:nvSpPr>
        <xdr:cNvPr id="254" name="テキスト ボックス 253"/>
        <xdr:cNvSpPr txBox="1"/>
      </xdr:nvSpPr>
      <xdr:spPr>
        <a:xfrm>
          <a:off x="1752111" y="161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57989</xdr:rowOff>
    </xdr:from>
    <xdr:to>
      <xdr:col>6</xdr:col>
      <xdr:colOff>38100</xdr:colOff>
      <xdr:row>95</xdr:row>
      <xdr:rowOff>159589</xdr:rowOff>
    </xdr:to>
    <xdr:sp macro="" textlink="">
      <xdr:nvSpPr>
        <xdr:cNvPr id="255" name="楕円 254"/>
        <xdr:cNvSpPr/>
      </xdr:nvSpPr>
      <xdr:spPr>
        <a:xfrm>
          <a:off x="1079500" y="163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4666</xdr:rowOff>
    </xdr:from>
    <xdr:ext cx="534377" cy="259045"/>
    <xdr:sp macro="" textlink="">
      <xdr:nvSpPr>
        <xdr:cNvPr id="256" name="テキスト ボックス 255"/>
        <xdr:cNvSpPr txBox="1"/>
      </xdr:nvSpPr>
      <xdr:spPr>
        <a:xfrm>
          <a:off x="863111" y="161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19507</xdr:rowOff>
    </xdr:from>
    <xdr:to>
      <xdr:col>55</xdr:col>
      <xdr:colOff>0</xdr:colOff>
      <xdr:row>38</xdr:row>
      <xdr:rowOff>67563</xdr:rowOff>
    </xdr:to>
    <xdr:cxnSp macro="">
      <xdr:nvCxnSpPr>
        <xdr:cNvPr id="284" name="直線コネクタ 283"/>
        <xdr:cNvCxnSpPr/>
      </xdr:nvCxnSpPr>
      <xdr:spPr>
        <a:xfrm flipV="1">
          <a:off x="9639300" y="6020257"/>
          <a:ext cx="838200" cy="56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67563</xdr:rowOff>
    </xdr:from>
    <xdr:to>
      <xdr:col>50</xdr:col>
      <xdr:colOff>114300</xdr:colOff>
      <xdr:row>38</xdr:row>
      <xdr:rowOff>96724</xdr:rowOff>
    </xdr:to>
    <xdr:cxnSp macro="">
      <xdr:nvCxnSpPr>
        <xdr:cNvPr id="287" name="直線コネクタ 286"/>
        <xdr:cNvCxnSpPr/>
      </xdr:nvCxnSpPr>
      <xdr:spPr>
        <a:xfrm flipV="1">
          <a:off x="8750300" y="6582663"/>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96724</xdr:rowOff>
    </xdr:from>
    <xdr:to>
      <xdr:col>45</xdr:col>
      <xdr:colOff>177800</xdr:colOff>
      <xdr:row>38</xdr:row>
      <xdr:rowOff>106955</xdr:rowOff>
    </xdr:to>
    <xdr:cxnSp macro="">
      <xdr:nvCxnSpPr>
        <xdr:cNvPr id="290" name="直線コネクタ 289"/>
        <xdr:cNvCxnSpPr/>
      </xdr:nvCxnSpPr>
      <xdr:spPr>
        <a:xfrm flipV="1">
          <a:off x="7861300" y="6611824"/>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100879</xdr:rowOff>
    </xdr:from>
    <xdr:to>
      <xdr:col>41</xdr:col>
      <xdr:colOff>50800</xdr:colOff>
      <xdr:row>38</xdr:row>
      <xdr:rowOff>106955</xdr:rowOff>
    </xdr:to>
    <xdr:cxnSp macro="">
      <xdr:nvCxnSpPr>
        <xdr:cNvPr id="293" name="直線コネクタ 292"/>
        <xdr:cNvCxnSpPr/>
      </xdr:nvCxnSpPr>
      <xdr:spPr>
        <a:xfrm>
          <a:off x="6972300" y="6615979"/>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140157</xdr:rowOff>
    </xdr:from>
    <xdr:to>
      <xdr:col>55</xdr:col>
      <xdr:colOff>50800</xdr:colOff>
      <xdr:row>35</xdr:row>
      <xdr:rowOff>70307</xdr:rowOff>
    </xdr:to>
    <xdr:sp macro="" textlink="">
      <xdr:nvSpPr>
        <xdr:cNvPr id="303" name="楕円 302"/>
        <xdr:cNvSpPr/>
      </xdr:nvSpPr>
      <xdr:spPr>
        <a:xfrm>
          <a:off x="10426700" y="59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163034</xdr:rowOff>
    </xdr:from>
    <xdr:ext cx="599010" cy="259045"/>
    <xdr:sp macro="" textlink="">
      <xdr:nvSpPr>
        <xdr:cNvPr id="304" name="補助費等該当値テキスト"/>
        <xdr:cNvSpPr txBox="1"/>
      </xdr:nvSpPr>
      <xdr:spPr>
        <a:xfrm>
          <a:off x="10528300" y="582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16763</xdr:rowOff>
    </xdr:from>
    <xdr:to>
      <xdr:col>50</xdr:col>
      <xdr:colOff>165100</xdr:colOff>
      <xdr:row>38</xdr:row>
      <xdr:rowOff>118363</xdr:rowOff>
    </xdr:to>
    <xdr:sp macro="" textlink="">
      <xdr:nvSpPr>
        <xdr:cNvPr id="305" name="楕円 304"/>
        <xdr:cNvSpPr/>
      </xdr:nvSpPr>
      <xdr:spPr>
        <a:xfrm>
          <a:off x="9588500" y="6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134890</xdr:rowOff>
    </xdr:from>
    <xdr:ext cx="599010" cy="259045"/>
    <xdr:sp macro="" textlink="">
      <xdr:nvSpPr>
        <xdr:cNvPr id="306" name="テキスト ボックス 305"/>
        <xdr:cNvSpPr txBox="1"/>
      </xdr:nvSpPr>
      <xdr:spPr>
        <a:xfrm>
          <a:off x="9339795" y="6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45924</xdr:rowOff>
    </xdr:from>
    <xdr:to>
      <xdr:col>46</xdr:col>
      <xdr:colOff>38100</xdr:colOff>
      <xdr:row>38</xdr:row>
      <xdr:rowOff>147524</xdr:rowOff>
    </xdr:to>
    <xdr:sp macro="" textlink="">
      <xdr:nvSpPr>
        <xdr:cNvPr id="307" name="楕円 306"/>
        <xdr:cNvSpPr/>
      </xdr:nvSpPr>
      <xdr:spPr>
        <a:xfrm>
          <a:off x="8699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164050</xdr:rowOff>
    </xdr:from>
    <xdr:ext cx="599010" cy="259045"/>
    <xdr:sp macro="" textlink="">
      <xdr:nvSpPr>
        <xdr:cNvPr id="308" name="テキスト ボックス 307"/>
        <xdr:cNvSpPr txBox="1"/>
      </xdr:nvSpPr>
      <xdr:spPr>
        <a:xfrm>
          <a:off x="8450795" y="63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56155</xdr:rowOff>
    </xdr:from>
    <xdr:to>
      <xdr:col>41</xdr:col>
      <xdr:colOff>101600</xdr:colOff>
      <xdr:row>38</xdr:row>
      <xdr:rowOff>157755</xdr:rowOff>
    </xdr:to>
    <xdr:sp macro="" textlink="">
      <xdr:nvSpPr>
        <xdr:cNvPr id="309" name="楕円 308"/>
        <xdr:cNvSpPr/>
      </xdr:nvSpPr>
      <xdr:spPr>
        <a:xfrm>
          <a:off x="7810500" y="65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2832</xdr:rowOff>
    </xdr:from>
    <xdr:ext cx="599010" cy="259045"/>
    <xdr:sp macro="" textlink="">
      <xdr:nvSpPr>
        <xdr:cNvPr id="310" name="テキスト ボックス 309"/>
        <xdr:cNvSpPr txBox="1"/>
      </xdr:nvSpPr>
      <xdr:spPr>
        <a:xfrm>
          <a:off x="7561795" y="634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50079</xdr:rowOff>
    </xdr:from>
    <xdr:to>
      <xdr:col>36</xdr:col>
      <xdr:colOff>165100</xdr:colOff>
      <xdr:row>38</xdr:row>
      <xdr:rowOff>151679</xdr:rowOff>
    </xdr:to>
    <xdr:sp macro="" textlink="">
      <xdr:nvSpPr>
        <xdr:cNvPr id="311" name="楕円 310"/>
        <xdr:cNvSpPr/>
      </xdr:nvSpPr>
      <xdr:spPr>
        <a:xfrm>
          <a:off x="6921500" y="6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168206</xdr:rowOff>
    </xdr:from>
    <xdr:ext cx="599010" cy="259045"/>
    <xdr:sp macro="" textlink="">
      <xdr:nvSpPr>
        <xdr:cNvPr id="312" name="テキスト ボックス 311"/>
        <xdr:cNvSpPr txBox="1"/>
      </xdr:nvSpPr>
      <xdr:spPr>
        <a:xfrm>
          <a:off x="6672795" y="634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155702</xdr:rowOff>
    </xdr:from>
    <xdr:to>
      <xdr:col>55</xdr:col>
      <xdr:colOff>0</xdr:colOff>
      <xdr:row>57</xdr:row>
      <xdr:rowOff>45158</xdr:rowOff>
    </xdr:to>
    <xdr:cxnSp macro="">
      <xdr:nvCxnSpPr>
        <xdr:cNvPr id="341" name="直線コネクタ 340"/>
        <xdr:cNvCxnSpPr/>
      </xdr:nvCxnSpPr>
      <xdr:spPr>
        <a:xfrm flipV="1">
          <a:off x="9639300" y="9756902"/>
          <a:ext cx="8382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134400</xdr:rowOff>
    </xdr:from>
    <xdr:to>
      <xdr:col>50</xdr:col>
      <xdr:colOff>114300</xdr:colOff>
      <xdr:row>57</xdr:row>
      <xdr:rowOff>45158</xdr:rowOff>
    </xdr:to>
    <xdr:cxnSp macro="">
      <xdr:nvCxnSpPr>
        <xdr:cNvPr id="344" name="直線コネクタ 343"/>
        <xdr:cNvCxnSpPr/>
      </xdr:nvCxnSpPr>
      <xdr:spPr>
        <a:xfrm>
          <a:off x="8750300" y="9735600"/>
          <a:ext cx="889000" cy="8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107273</xdr:rowOff>
    </xdr:from>
    <xdr:to>
      <xdr:col>45</xdr:col>
      <xdr:colOff>177800</xdr:colOff>
      <xdr:row>56</xdr:row>
      <xdr:rowOff>134400</xdr:rowOff>
    </xdr:to>
    <xdr:cxnSp macro="">
      <xdr:nvCxnSpPr>
        <xdr:cNvPr id="347" name="直線コネクタ 346"/>
        <xdr:cNvCxnSpPr/>
      </xdr:nvCxnSpPr>
      <xdr:spPr>
        <a:xfrm>
          <a:off x="7861300" y="9537023"/>
          <a:ext cx="889000" cy="1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107273</xdr:rowOff>
    </xdr:from>
    <xdr:to>
      <xdr:col>41</xdr:col>
      <xdr:colOff>50800</xdr:colOff>
      <xdr:row>56</xdr:row>
      <xdr:rowOff>115563</xdr:rowOff>
    </xdr:to>
    <xdr:cxnSp macro="">
      <xdr:nvCxnSpPr>
        <xdr:cNvPr id="350" name="直線コネクタ 349"/>
        <xdr:cNvCxnSpPr/>
      </xdr:nvCxnSpPr>
      <xdr:spPr>
        <a:xfrm flipV="1">
          <a:off x="6972300" y="9537023"/>
          <a:ext cx="889000" cy="17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104902</xdr:rowOff>
    </xdr:from>
    <xdr:to>
      <xdr:col>55</xdr:col>
      <xdr:colOff>50800</xdr:colOff>
      <xdr:row>57</xdr:row>
      <xdr:rowOff>35052</xdr:rowOff>
    </xdr:to>
    <xdr:sp macro="" textlink="">
      <xdr:nvSpPr>
        <xdr:cNvPr id="360" name="楕円 359"/>
        <xdr:cNvSpPr/>
      </xdr:nvSpPr>
      <xdr:spPr>
        <a:xfrm>
          <a:off x="104267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83329</xdr:rowOff>
    </xdr:from>
    <xdr:ext cx="599010" cy="259045"/>
    <xdr:sp macro="" textlink="">
      <xdr:nvSpPr>
        <xdr:cNvPr id="361" name="普通建設事業費該当値テキスト"/>
        <xdr:cNvSpPr txBox="1"/>
      </xdr:nvSpPr>
      <xdr:spPr>
        <a:xfrm>
          <a:off x="10528300" y="968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165808</xdr:rowOff>
    </xdr:from>
    <xdr:to>
      <xdr:col>50</xdr:col>
      <xdr:colOff>165100</xdr:colOff>
      <xdr:row>57</xdr:row>
      <xdr:rowOff>95958</xdr:rowOff>
    </xdr:to>
    <xdr:sp macro="" textlink="">
      <xdr:nvSpPr>
        <xdr:cNvPr id="362" name="楕円 361"/>
        <xdr:cNvSpPr/>
      </xdr:nvSpPr>
      <xdr:spPr>
        <a:xfrm>
          <a:off x="9588500" y="9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87085</xdr:rowOff>
    </xdr:from>
    <xdr:ext cx="534377" cy="259045"/>
    <xdr:sp macro="" textlink="">
      <xdr:nvSpPr>
        <xdr:cNvPr id="363" name="テキスト ボックス 362"/>
        <xdr:cNvSpPr txBox="1"/>
      </xdr:nvSpPr>
      <xdr:spPr>
        <a:xfrm>
          <a:off x="9372111" y="98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83600</xdr:rowOff>
    </xdr:from>
    <xdr:to>
      <xdr:col>46</xdr:col>
      <xdr:colOff>38100</xdr:colOff>
      <xdr:row>57</xdr:row>
      <xdr:rowOff>13750</xdr:rowOff>
    </xdr:to>
    <xdr:sp macro="" textlink="">
      <xdr:nvSpPr>
        <xdr:cNvPr id="364" name="楕円 363"/>
        <xdr:cNvSpPr/>
      </xdr:nvSpPr>
      <xdr:spPr>
        <a:xfrm>
          <a:off x="8699500" y="9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30277</xdr:rowOff>
    </xdr:from>
    <xdr:ext cx="599010" cy="259045"/>
    <xdr:sp macro="" textlink="">
      <xdr:nvSpPr>
        <xdr:cNvPr id="365" name="テキスト ボックス 364"/>
        <xdr:cNvSpPr txBox="1"/>
      </xdr:nvSpPr>
      <xdr:spPr>
        <a:xfrm>
          <a:off x="8450795" y="946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56473</xdr:rowOff>
    </xdr:from>
    <xdr:to>
      <xdr:col>41</xdr:col>
      <xdr:colOff>101600</xdr:colOff>
      <xdr:row>55</xdr:row>
      <xdr:rowOff>158073</xdr:rowOff>
    </xdr:to>
    <xdr:sp macro="" textlink="">
      <xdr:nvSpPr>
        <xdr:cNvPr id="366" name="楕円 365"/>
        <xdr:cNvSpPr/>
      </xdr:nvSpPr>
      <xdr:spPr>
        <a:xfrm>
          <a:off x="7810500" y="94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3150</xdr:rowOff>
    </xdr:from>
    <xdr:ext cx="599010" cy="259045"/>
    <xdr:sp macro="" textlink="">
      <xdr:nvSpPr>
        <xdr:cNvPr id="367" name="テキスト ボックス 366"/>
        <xdr:cNvSpPr txBox="1"/>
      </xdr:nvSpPr>
      <xdr:spPr>
        <a:xfrm>
          <a:off x="7561795" y="92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64763</xdr:rowOff>
    </xdr:from>
    <xdr:to>
      <xdr:col>36</xdr:col>
      <xdr:colOff>165100</xdr:colOff>
      <xdr:row>56</xdr:row>
      <xdr:rowOff>166363</xdr:rowOff>
    </xdr:to>
    <xdr:sp macro="" textlink="">
      <xdr:nvSpPr>
        <xdr:cNvPr id="368" name="楕円 367"/>
        <xdr:cNvSpPr/>
      </xdr:nvSpPr>
      <xdr:spPr>
        <a:xfrm>
          <a:off x="6921500" y="9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11440</xdr:rowOff>
    </xdr:from>
    <xdr:ext cx="599010" cy="259045"/>
    <xdr:sp macro="" textlink="">
      <xdr:nvSpPr>
        <xdr:cNvPr id="369" name="テキスト ボックス 368"/>
        <xdr:cNvSpPr txBox="1"/>
      </xdr:nvSpPr>
      <xdr:spPr>
        <a:xfrm>
          <a:off x="6672795" y="9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86340</xdr:rowOff>
    </xdr:from>
    <xdr:to>
      <xdr:col>55</xdr:col>
      <xdr:colOff>0</xdr:colOff>
      <xdr:row>78</xdr:row>
      <xdr:rowOff>111148</xdr:rowOff>
    </xdr:to>
    <xdr:cxnSp macro="">
      <xdr:nvCxnSpPr>
        <xdr:cNvPr id="396" name="直線コネクタ 395"/>
        <xdr:cNvCxnSpPr/>
      </xdr:nvCxnSpPr>
      <xdr:spPr>
        <a:xfrm flipV="1">
          <a:off x="9639300" y="13459440"/>
          <a:ext cx="8382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111148</xdr:rowOff>
    </xdr:from>
    <xdr:to>
      <xdr:col>50</xdr:col>
      <xdr:colOff>114300</xdr:colOff>
      <xdr:row>78</xdr:row>
      <xdr:rowOff>139700</xdr:rowOff>
    </xdr:to>
    <xdr:cxnSp macro="">
      <xdr:nvCxnSpPr>
        <xdr:cNvPr id="399" name="直線コネクタ 398"/>
        <xdr:cNvCxnSpPr/>
      </xdr:nvCxnSpPr>
      <xdr:spPr>
        <a:xfrm flipV="1">
          <a:off x="8750300" y="13484248"/>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134589</xdr:rowOff>
    </xdr:from>
    <xdr:to>
      <xdr:col>45</xdr:col>
      <xdr:colOff>177800</xdr:colOff>
      <xdr:row>78</xdr:row>
      <xdr:rowOff>139700</xdr:rowOff>
    </xdr:to>
    <xdr:cxnSp macro="">
      <xdr:nvCxnSpPr>
        <xdr:cNvPr id="402" name="直線コネクタ 401"/>
        <xdr:cNvCxnSpPr/>
      </xdr:nvCxnSpPr>
      <xdr:spPr>
        <a:xfrm>
          <a:off x="7861300" y="13507689"/>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103105</xdr:rowOff>
    </xdr:from>
    <xdr:to>
      <xdr:col>41</xdr:col>
      <xdr:colOff>50800</xdr:colOff>
      <xdr:row>78</xdr:row>
      <xdr:rowOff>134589</xdr:rowOff>
    </xdr:to>
    <xdr:cxnSp macro="">
      <xdr:nvCxnSpPr>
        <xdr:cNvPr id="405" name="直線コネクタ 404"/>
        <xdr:cNvCxnSpPr/>
      </xdr:nvCxnSpPr>
      <xdr:spPr>
        <a:xfrm>
          <a:off x="6972300" y="13476205"/>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35540</xdr:rowOff>
    </xdr:from>
    <xdr:to>
      <xdr:col>55</xdr:col>
      <xdr:colOff>50800</xdr:colOff>
      <xdr:row>78</xdr:row>
      <xdr:rowOff>137140</xdr:rowOff>
    </xdr:to>
    <xdr:sp macro="" textlink="">
      <xdr:nvSpPr>
        <xdr:cNvPr id="415" name="楕円 414"/>
        <xdr:cNvSpPr/>
      </xdr:nvSpPr>
      <xdr:spPr>
        <a:xfrm>
          <a:off x="10426700" y="134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121917</xdr:rowOff>
    </xdr:from>
    <xdr:ext cx="534377" cy="259045"/>
    <xdr:sp macro="" textlink="">
      <xdr:nvSpPr>
        <xdr:cNvPr id="416" name="普通建設事業費 （ うち新規整備　）該当値テキスト"/>
        <xdr:cNvSpPr txBox="1"/>
      </xdr:nvSpPr>
      <xdr:spPr>
        <a:xfrm>
          <a:off x="10528300" y="133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60348</xdr:rowOff>
    </xdr:from>
    <xdr:to>
      <xdr:col>50</xdr:col>
      <xdr:colOff>165100</xdr:colOff>
      <xdr:row>78</xdr:row>
      <xdr:rowOff>161948</xdr:rowOff>
    </xdr:to>
    <xdr:sp macro="" textlink="">
      <xdr:nvSpPr>
        <xdr:cNvPr id="417" name="楕円 416"/>
        <xdr:cNvSpPr/>
      </xdr:nvSpPr>
      <xdr:spPr>
        <a:xfrm>
          <a:off x="9588500" y="134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153075</xdr:rowOff>
    </xdr:from>
    <xdr:ext cx="469744" cy="259045"/>
    <xdr:sp macro="" textlink="">
      <xdr:nvSpPr>
        <xdr:cNvPr id="418" name="テキスト ボックス 417"/>
        <xdr:cNvSpPr txBox="1"/>
      </xdr:nvSpPr>
      <xdr:spPr>
        <a:xfrm>
          <a:off x="9404428" y="1352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19" name="楕円 418"/>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0" name="テキスト ボックス 419"/>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83789</xdr:rowOff>
    </xdr:from>
    <xdr:to>
      <xdr:col>41</xdr:col>
      <xdr:colOff>101600</xdr:colOff>
      <xdr:row>79</xdr:row>
      <xdr:rowOff>13939</xdr:rowOff>
    </xdr:to>
    <xdr:sp macro="" textlink="">
      <xdr:nvSpPr>
        <xdr:cNvPr id="421" name="楕円 420"/>
        <xdr:cNvSpPr/>
      </xdr:nvSpPr>
      <xdr:spPr>
        <a:xfrm>
          <a:off x="7810500" y="13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5066</xdr:rowOff>
    </xdr:from>
    <xdr:ext cx="469744" cy="259045"/>
    <xdr:sp macro="" textlink="">
      <xdr:nvSpPr>
        <xdr:cNvPr id="422" name="テキスト ボックス 421"/>
        <xdr:cNvSpPr txBox="1"/>
      </xdr:nvSpPr>
      <xdr:spPr>
        <a:xfrm>
          <a:off x="7626428" y="135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52305</xdr:rowOff>
    </xdr:from>
    <xdr:to>
      <xdr:col>36</xdr:col>
      <xdr:colOff>165100</xdr:colOff>
      <xdr:row>78</xdr:row>
      <xdr:rowOff>153905</xdr:rowOff>
    </xdr:to>
    <xdr:sp macro="" textlink="">
      <xdr:nvSpPr>
        <xdr:cNvPr id="423" name="楕円 422"/>
        <xdr:cNvSpPr/>
      </xdr:nvSpPr>
      <xdr:spPr>
        <a:xfrm>
          <a:off x="6921500" y="134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145032</xdr:rowOff>
    </xdr:from>
    <xdr:ext cx="469744" cy="259045"/>
    <xdr:sp macro="" textlink="">
      <xdr:nvSpPr>
        <xdr:cNvPr id="424" name="テキスト ボックス 423"/>
        <xdr:cNvSpPr txBox="1"/>
      </xdr:nvSpPr>
      <xdr:spPr>
        <a:xfrm>
          <a:off x="6737428" y="13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82280</xdr:rowOff>
    </xdr:from>
    <xdr:to>
      <xdr:col>55</xdr:col>
      <xdr:colOff>0</xdr:colOff>
      <xdr:row>97</xdr:row>
      <xdr:rowOff>132677</xdr:rowOff>
    </xdr:to>
    <xdr:cxnSp macro="">
      <xdr:nvCxnSpPr>
        <xdr:cNvPr id="451" name="直線コネクタ 450"/>
        <xdr:cNvCxnSpPr/>
      </xdr:nvCxnSpPr>
      <xdr:spPr>
        <a:xfrm flipV="1">
          <a:off x="9639300" y="16712930"/>
          <a:ext cx="8382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110449</xdr:rowOff>
    </xdr:from>
    <xdr:to>
      <xdr:col>50</xdr:col>
      <xdr:colOff>114300</xdr:colOff>
      <xdr:row>97</xdr:row>
      <xdr:rowOff>132677</xdr:rowOff>
    </xdr:to>
    <xdr:cxnSp macro="">
      <xdr:nvCxnSpPr>
        <xdr:cNvPr id="454" name="直線コネクタ 453"/>
        <xdr:cNvCxnSpPr/>
      </xdr:nvCxnSpPr>
      <xdr:spPr>
        <a:xfrm>
          <a:off x="8750300" y="16569649"/>
          <a:ext cx="889000" cy="19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76698</xdr:rowOff>
    </xdr:from>
    <xdr:to>
      <xdr:col>45</xdr:col>
      <xdr:colOff>177800</xdr:colOff>
      <xdr:row>96</xdr:row>
      <xdr:rowOff>110449</xdr:rowOff>
    </xdr:to>
    <xdr:cxnSp macro="">
      <xdr:nvCxnSpPr>
        <xdr:cNvPr id="457" name="直線コネクタ 456"/>
        <xdr:cNvCxnSpPr/>
      </xdr:nvCxnSpPr>
      <xdr:spPr>
        <a:xfrm>
          <a:off x="7861300" y="16364448"/>
          <a:ext cx="889000" cy="20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76698</xdr:rowOff>
    </xdr:from>
    <xdr:to>
      <xdr:col>41</xdr:col>
      <xdr:colOff>50800</xdr:colOff>
      <xdr:row>96</xdr:row>
      <xdr:rowOff>118619</xdr:rowOff>
    </xdr:to>
    <xdr:cxnSp macro="">
      <xdr:nvCxnSpPr>
        <xdr:cNvPr id="460" name="直線コネクタ 459"/>
        <xdr:cNvCxnSpPr/>
      </xdr:nvCxnSpPr>
      <xdr:spPr>
        <a:xfrm flipV="1">
          <a:off x="6972300" y="16364448"/>
          <a:ext cx="889000" cy="2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31480</xdr:rowOff>
    </xdr:from>
    <xdr:to>
      <xdr:col>55</xdr:col>
      <xdr:colOff>50800</xdr:colOff>
      <xdr:row>97</xdr:row>
      <xdr:rowOff>133080</xdr:rowOff>
    </xdr:to>
    <xdr:sp macro="" textlink="">
      <xdr:nvSpPr>
        <xdr:cNvPr id="470" name="楕円 469"/>
        <xdr:cNvSpPr/>
      </xdr:nvSpPr>
      <xdr:spPr>
        <a:xfrm>
          <a:off x="10426700" y="1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9907</xdr:rowOff>
    </xdr:from>
    <xdr:ext cx="534377" cy="259045"/>
    <xdr:sp macro="" textlink="">
      <xdr:nvSpPr>
        <xdr:cNvPr id="471" name="普通建設事業費 （ うち更新整備　）該当値テキスト"/>
        <xdr:cNvSpPr txBox="1"/>
      </xdr:nvSpPr>
      <xdr:spPr>
        <a:xfrm>
          <a:off x="10528300" y="166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81877</xdr:rowOff>
    </xdr:from>
    <xdr:to>
      <xdr:col>50</xdr:col>
      <xdr:colOff>165100</xdr:colOff>
      <xdr:row>98</xdr:row>
      <xdr:rowOff>12027</xdr:rowOff>
    </xdr:to>
    <xdr:sp macro="" textlink="">
      <xdr:nvSpPr>
        <xdr:cNvPr id="472" name="楕円 471"/>
        <xdr:cNvSpPr/>
      </xdr:nvSpPr>
      <xdr:spPr>
        <a:xfrm>
          <a:off x="9588500" y="167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3154</xdr:rowOff>
    </xdr:from>
    <xdr:ext cx="534377" cy="259045"/>
    <xdr:sp macro="" textlink="">
      <xdr:nvSpPr>
        <xdr:cNvPr id="473" name="テキスト ボックス 472"/>
        <xdr:cNvSpPr txBox="1"/>
      </xdr:nvSpPr>
      <xdr:spPr>
        <a:xfrm>
          <a:off x="9372111" y="168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59649</xdr:rowOff>
    </xdr:from>
    <xdr:to>
      <xdr:col>46</xdr:col>
      <xdr:colOff>38100</xdr:colOff>
      <xdr:row>96</xdr:row>
      <xdr:rowOff>161249</xdr:rowOff>
    </xdr:to>
    <xdr:sp macro="" textlink="">
      <xdr:nvSpPr>
        <xdr:cNvPr id="474" name="楕円 473"/>
        <xdr:cNvSpPr/>
      </xdr:nvSpPr>
      <xdr:spPr>
        <a:xfrm>
          <a:off x="8699500" y="165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6326</xdr:rowOff>
    </xdr:from>
    <xdr:ext cx="534377" cy="259045"/>
    <xdr:sp macro="" textlink="">
      <xdr:nvSpPr>
        <xdr:cNvPr id="475" name="テキスト ボックス 474"/>
        <xdr:cNvSpPr txBox="1"/>
      </xdr:nvSpPr>
      <xdr:spPr>
        <a:xfrm>
          <a:off x="8483111" y="162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25898</xdr:rowOff>
    </xdr:from>
    <xdr:to>
      <xdr:col>41</xdr:col>
      <xdr:colOff>101600</xdr:colOff>
      <xdr:row>95</xdr:row>
      <xdr:rowOff>127498</xdr:rowOff>
    </xdr:to>
    <xdr:sp macro="" textlink="">
      <xdr:nvSpPr>
        <xdr:cNvPr id="476" name="楕円 475"/>
        <xdr:cNvSpPr/>
      </xdr:nvSpPr>
      <xdr:spPr>
        <a:xfrm>
          <a:off x="7810500" y="163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144025</xdr:rowOff>
    </xdr:from>
    <xdr:ext cx="599010" cy="259045"/>
    <xdr:sp macro="" textlink="">
      <xdr:nvSpPr>
        <xdr:cNvPr id="477" name="テキスト ボックス 476"/>
        <xdr:cNvSpPr txBox="1"/>
      </xdr:nvSpPr>
      <xdr:spPr>
        <a:xfrm>
          <a:off x="7561795" y="1608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67819</xdr:rowOff>
    </xdr:from>
    <xdr:to>
      <xdr:col>36</xdr:col>
      <xdr:colOff>165100</xdr:colOff>
      <xdr:row>96</xdr:row>
      <xdr:rowOff>169419</xdr:rowOff>
    </xdr:to>
    <xdr:sp macro="" textlink="">
      <xdr:nvSpPr>
        <xdr:cNvPr id="478" name="楕円 477"/>
        <xdr:cNvSpPr/>
      </xdr:nvSpPr>
      <xdr:spPr>
        <a:xfrm>
          <a:off x="69215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14496</xdr:rowOff>
    </xdr:from>
    <xdr:ext cx="534377" cy="259045"/>
    <xdr:sp macro="" textlink="">
      <xdr:nvSpPr>
        <xdr:cNvPr id="479" name="テキスト ボックス 478"/>
        <xdr:cNvSpPr txBox="1"/>
      </xdr:nvSpPr>
      <xdr:spPr>
        <a:xfrm>
          <a:off x="6705111" y="163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159337</xdr:rowOff>
    </xdr:from>
    <xdr:to>
      <xdr:col>81</xdr:col>
      <xdr:colOff>50800</xdr:colOff>
      <xdr:row>38</xdr:row>
      <xdr:rowOff>139700</xdr:rowOff>
    </xdr:to>
    <xdr:cxnSp macro="">
      <xdr:nvCxnSpPr>
        <xdr:cNvPr id="509" name="直線コネクタ 508"/>
        <xdr:cNvCxnSpPr/>
      </xdr:nvCxnSpPr>
      <xdr:spPr>
        <a:xfrm>
          <a:off x="14592300" y="650298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159337</xdr:rowOff>
    </xdr:from>
    <xdr:to>
      <xdr:col>76</xdr:col>
      <xdr:colOff>114300</xdr:colOff>
      <xdr:row>38</xdr:row>
      <xdr:rowOff>54478</xdr:rowOff>
    </xdr:to>
    <xdr:cxnSp macro="">
      <xdr:nvCxnSpPr>
        <xdr:cNvPr id="512" name="直線コネクタ 511"/>
        <xdr:cNvCxnSpPr/>
      </xdr:nvCxnSpPr>
      <xdr:spPr>
        <a:xfrm flipV="1">
          <a:off x="13703300" y="6502987"/>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63142</xdr:rowOff>
    </xdr:from>
    <xdr:to>
      <xdr:col>71</xdr:col>
      <xdr:colOff>177800</xdr:colOff>
      <xdr:row>38</xdr:row>
      <xdr:rowOff>54478</xdr:rowOff>
    </xdr:to>
    <xdr:cxnSp macro="">
      <xdr:nvCxnSpPr>
        <xdr:cNvPr id="515" name="直線コネクタ 514"/>
        <xdr:cNvCxnSpPr/>
      </xdr:nvCxnSpPr>
      <xdr:spPr>
        <a:xfrm>
          <a:off x="12814300" y="5720992"/>
          <a:ext cx="889000" cy="84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108537</xdr:rowOff>
    </xdr:from>
    <xdr:to>
      <xdr:col>76</xdr:col>
      <xdr:colOff>165100</xdr:colOff>
      <xdr:row>38</xdr:row>
      <xdr:rowOff>38687</xdr:rowOff>
    </xdr:to>
    <xdr:sp macro="" textlink="">
      <xdr:nvSpPr>
        <xdr:cNvPr id="529" name="楕円 528"/>
        <xdr:cNvSpPr/>
      </xdr:nvSpPr>
      <xdr:spPr>
        <a:xfrm>
          <a:off x="14541500" y="64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55214</xdr:rowOff>
    </xdr:from>
    <xdr:ext cx="469744" cy="259045"/>
    <xdr:sp macro="" textlink="">
      <xdr:nvSpPr>
        <xdr:cNvPr id="530" name="テキスト ボックス 529"/>
        <xdr:cNvSpPr txBox="1"/>
      </xdr:nvSpPr>
      <xdr:spPr>
        <a:xfrm>
          <a:off x="14357428" y="62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3678</xdr:rowOff>
    </xdr:from>
    <xdr:to>
      <xdr:col>72</xdr:col>
      <xdr:colOff>38100</xdr:colOff>
      <xdr:row>38</xdr:row>
      <xdr:rowOff>105278</xdr:rowOff>
    </xdr:to>
    <xdr:sp macro="" textlink="">
      <xdr:nvSpPr>
        <xdr:cNvPr id="531" name="楕円 530"/>
        <xdr:cNvSpPr/>
      </xdr:nvSpPr>
      <xdr:spPr>
        <a:xfrm>
          <a:off x="13652500" y="65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121805</xdr:rowOff>
    </xdr:from>
    <xdr:ext cx="469744" cy="259045"/>
    <xdr:sp macro="" textlink="">
      <xdr:nvSpPr>
        <xdr:cNvPr id="532" name="テキスト ボックス 531"/>
        <xdr:cNvSpPr txBox="1"/>
      </xdr:nvSpPr>
      <xdr:spPr>
        <a:xfrm>
          <a:off x="13468428" y="629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12342</xdr:rowOff>
    </xdr:from>
    <xdr:to>
      <xdr:col>67</xdr:col>
      <xdr:colOff>101600</xdr:colOff>
      <xdr:row>33</xdr:row>
      <xdr:rowOff>113942</xdr:rowOff>
    </xdr:to>
    <xdr:sp macro="" textlink="">
      <xdr:nvSpPr>
        <xdr:cNvPr id="533" name="楕円 532"/>
        <xdr:cNvSpPr/>
      </xdr:nvSpPr>
      <xdr:spPr>
        <a:xfrm>
          <a:off x="12763500" y="56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130469</xdr:rowOff>
    </xdr:from>
    <xdr:ext cx="534377" cy="259045"/>
    <xdr:sp macro="" textlink="">
      <xdr:nvSpPr>
        <xdr:cNvPr id="534" name="テキスト ボックス 533"/>
        <xdr:cNvSpPr txBox="1"/>
      </xdr:nvSpPr>
      <xdr:spPr>
        <a:xfrm>
          <a:off x="12547111" y="54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160807</xdr:rowOff>
    </xdr:from>
    <xdr:to>
      <xdr:col>85</xdr:col>
      <xdr:colOff>127000</xdr:colOff>
      <xdr:row>76</xdr:row>
      <xdr:rowOff>17971</xdr:rowOff>
    </xdr:to>
    <xdr:cxnSp macro="">
      <xdr:nvCxnSpPr>
        <xdr:cNvPr id="612" name="直線コネクタ 611"/>
        <xdr:cNvCxnSpPr/>
      </xdr:nvCxnSpPr>
      <xdr:spPr>
        <a:xfrm flipV="1">
          <a:off x="15481300" y="13019557"/>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17971</xdr:rowOff>
    </xdr:from>
    <xdr:to>
      <xdr:col>81</xdr:col>
      <xdr:colOff>50800</xdr:colOff>
      <xdr:row>76</xdr:row>
      <xdr:rowOff>40343</xdr:rowOff>
    </xdr:to>
    <xdr:cxnSp macro="">
      <xdr:nvCxnSpPr>
        <xdr:cNvPr id="615" name="直線コネクタ 614"/>
        <xdr:cNvCxnSpPr/>
      </xdr:nvCxnSpPr>
      <xdr:spPr>
        <a:xfrm flipV="1">
          <a:off x="14592300" y="1304817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36982</xdr:rowOff>
    </xdr:from>
    <xdr:to>
      <xdr:col>76</xdr:col>
      <xdr:colOff>114300</xdr:colOff>
      <xdr:row>76</xdr:row>
      <xdr:rowOff>40343</xdr:rowOff>
    </xdr:to>
    <xdr:cxnSp macro="">
      <xdr:nvCxnSpPr>
        <xdr:cNvPr id="618" name="直線コネクタ 617"/>
        <xdr:cNvCxnSpPr/>
      </xdr:nvCxnSpPr>
      <xdr:spPr>
        <a:xfrm>
          <a:off x="13703300" y="1306718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36982</xdr:rowOff>
    </xdr:from>
    <xdr:to>
      <xdr:col>71</xdr:col>
      <xdr:colOff>177800</xdr:colOff>
      <xdr:row>76</xdr:row>
      <xdr:rowOff>46507</xdr:rowOff>
    </xdr:to>
    <xdr:cxnSp macro="">
      <xdr:nvCxnSpPr>
        <xdr:cNvPr id="621" name="直線コネクタ 620"/>
        <xdr:cNvCxnSpPr/>
      </xdr:nvCxnSpPr>
      <xdr:spPr>
        <a:xfrm flipV="1">
          <a:off x="12814300" y="130671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110007</xdr:rowOff>
    </xdr:from>
    <xdr:to>
      <xdr:col>85</xdr:col>
      <xdr:colOff>177800</xdr:colOff>
      <xdr:row>76</xdr:row>
      <xdr:rowOff>40157</xdr:rowOff>
    </xdr:to>
    <xdr:sp macro="" textlink="">
      <xdr:nvSpPr>
        <xdr:cNvPr id="631" name="楕円 630"/>
        <xdr:cNvSpPr/>
      </xdr:nvSpPr>
      <xdr:spPr>
        <a:xfrm>
          <a:off x="16268700" y="129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132884</xdr:rowOff>
    </xdr:from>
    <xdr:ext cx="534377" cy="259045"/>
    <xdr:sp macro="" textlink="">
      <xdr:nvSpPr>
        <xdr:cNvPr id="632" name="公債費該当値テキスト"/>
        <xdr:cNvSpPr txBox="1"/>
      </xdr:nvSpPr>
      <xdr:spPr>
        <a:xfrm>
          <a:off x="16370300" y="128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138620</xdr:rowOff>
    </xdr:from>
    <xdr:to>
      <xdr:col>81</xdr:col>
      <xdr:colOff>101600</xdr:colOff>
      <xdr:row>76</xdr:row>
      <xdr:rowOff>68771</xdr:rowOff>
    </xdr:to>
    <xdr:sp macro="" textlink="">
      <xdr:nvSpPr>
        <xdr:cNvPr id="633" name="楕円 632"/>
        <xdr:cNvSpPr/>
      </xdr:nvSpPr>
      <xdr:spPr>
        <a:xfrm>
          <a:off x="15430500" y="12997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85297</xdr:rowOff>
    </xdr:from>
    <xdr:ext cx="534377" cy="259045"/>
    <xdr:sp macro="" textlink="">
      <xdr:nvSpPr>
        <xdr:cNvPr id="634" name="テキスト ボックス 633"/>
        <xdr:cNvSpPr txBox="1"/>
      </xdr:nvSpPr>
      <xdr:spPr>
        <a:xfrm>
          <a:off x="15214111" y="127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160993</xdr:rowOff>
    </xdr:from>
    <xdr:to>
      <xdr:col>76</xdr:col>
      <xdr:colOff>165100</xdr:colOff>
      <xdr:row>76</xdr:row>
      <xdr:rowOff>91143</xdr:rowOff>
    </xdr:to>
    <xdr:sp macro="" textlink="">
      <xdr:nvSpPr>
        <xdr:cNvPr id="635" name="楕円 634"/>
        <xdr:cNvSpPr/>
      </xdr:nvSpPr>
      <xdr:spPr>
        <a:xfrm>
          <a:off x="14541500" y="130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107669</xdr:rowOff>
    </xdr:from>
    <xdr:ext cx="534377" cy="259045"/>
    <xdr:sp macro="" textlink="">
      <xdr:nvSpPr>
        <xdr:cNvPr id="636" name="テキスト ボックス 635"/>
        <xdr:cNvSpPr txBox="1"/>
      </xdr:nvSpPr>
      <xdr:spPr>
        <a:xfrm>
          <a:off x="14325111" y="127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157632</xdr:rowOff>
    </xdr:from>
    <xdr:to>
      <xdr:col>72</xdr:col>
      <xdr:colOff>38100</xdr:colOff>
      <xdr:row>76</xdr:row>
      <xdr:rowOff>87782</xdr:rowOff>
    </xdr:to>
    <xdr:sp macro="" textlink="">
      <xdr:nvSpPr>
        <xdr:cNvPr id="637" name="楕円 636"/>
        <xdr:cNvSpPr/>
      </xdr:nvSpPr>
      <xdr:spPr>
        <a:xfrm>
          <a:off x="13652500" y="130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104309</xdr:rowOff>
    </xdr:from>
    <xdr:ext cx="534377" cy="259045"/>
    <xdr:sp macro="" textlink="">
      <xdr:nvSpPr>
        <xdr:cNvPr id="638" name="テキスト ボックス 637"/>
        <xdr:cNvSpPr txBox="1"/>
      </xdr:nvSpPr>
      <xdr:spPr>
        <a:xfrm>
          <a:off x="13436111" y="127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167157</xdr:rowOff>
    </xdr:from>
    <xdr:to>
      <xdr:col>67</xdr:col>
      <xdr:colOff>101600</xdr:colOff>
      <xdr:row>76</xdr:row>
      <xdr:rowOff>97307</xdr:rowOff>
    </xdr:to>
    <xdr:sp macro="" textlink="">
      <xdr:nvSpPr>
        <xdr:cNvPr id="639" name="楕円 638"/>
        <xdr:cNvSpPr/>
      </xdr:nvSpPr>
      <xdr:spPr>
        <a:xfrm>
          <a:off x="12763500" y="130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113834</xdr:rowOff>
    </xdr:from>
    <xdr:ext cx="534377" cy="259045"/>
    <xdr:sp macro="" textlink="">
      <xdr:nvSpPr>
        <xdr:cNvPr id="640" name="テキスト ボックス 639"/>
        <xdr:cNvSpPr txBox="1"/>
      </xdr:nvSpPr>
      <xdr:spPr>
        <a:xfrm>
          <a:off x="12547111" y="128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113131</xdr:rowOff>
    </xdr:from>
    <xdr:to>
      <xdr:col>85</xdr:col>
      <xdr:colOff>127000</xdr:colOff>
      <xdr:row>97</xdr:row>
      <xdr:rowOff>33820</xdr:rowOff>
    </xdr:to>
    <xdr:cxnSp macro="">
      <xdr:nvCxnSpPr>
        <xdr:cNvPr id="669" name="直線コネクタ 668"/>
        <xdr:cNvCxnSpPr/>
      </xdr:nvCxnSpPr>
      <xdr:spPr>
        <a:xfrm>
          <a:off x="15481300" y="16572331"/>
          <a:ext cx="838200" cy="9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113131</xdr:rowOff>
    </xdr:from>
    <xdr:to>
      <xdr:col>81</xdr:col>
      <xdr:colOff>50800</xdr:colOff>
      <xdr:row>98</xdr:row>
      <xdr:rowOff>161607</xdr:rowOff>
    </xdr:to>
    <xdr:cxnSp macro="">
      <xdr:nvCxnSpPr>
        <xdr:cNvPr id="672" name="直線コネクタ 671"/>
        <xdr:cNvCxnSpPr/>
      </xdr:nvCxnSpPr>
      <xdr:spPr>
        <a:xfrm flipV="1">
          <a:off x="14592300" y="16572331"/>
          <a:ext cx="889000" cy="3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54381</xdr:rowOff>
    </xdr:from>
    <xdr:to>
      <xdr:col>76</xdr:col>
      <xdr:colOff>114300</xdr:colOff>
      <xdr:row>98</xdr:row>
      <xdr:rowOff>161607</xdr:rowOff>
    </xdr:to>
    <xdr:cxnSp macro="">
      <xdr:nvCxnSpPr>
        <xdr:cNvPr id="675" name="直線コネクタ 674"/>
        <xdr:cNvCxnSpPr/>
      </xdr:nvCxnSpPr>
      <xdr:spPr>
        <a:xfrm>
          <a:off x="13703300" y="16856481"/>
          <a:ext cx="889000" cy="10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148489</xdr:rowOff>
    </xdr:from>
    <xdr:to>
      <xdr:col>71</xdr:col>
      <xdr:colOff>177800</xdr:colOff>
      <xdr:row>98</xdr:row>
      <xdr:rowOff>54381</xdr:rowOff>
    </xdr:to>
    <xdr:cxnSp macro="">
      <xdr:nvCxnSpPr>
        <xdr:cNvPr id="678" name="直線コネクタ 677"/>
        <xdr:cNvCxnSpPr/>
      </xdr:nvCxnSpPr>
      <xdr:spPr>
        <a:xfrm>
          <a:off x="12814300" y="16779139"/>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154470</xdr:rowOff>
    </xdr:from>
    <xdr:to>
      <xdr:col>85</xdr:col>
      <xdr:colOff>177800</xdr:colOff>
      <xdr:row>97</xdr:row>
      <xdr:rowOff>84620</xdr:rowOff>
    </xdr:to>
    <xdr:sp macro="" textlink="">
      <xdr:nvSpPr>
        <xdr:cNvPr id="688" name="楕円 687"/>
        <xdr:cNvSpPr/>
      </xdr:nvSpPr>
      <xdr:spPr>
        <a:xfrm>
          <a:off x="16268700" y="166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5897</xdr:rowOff>
    </xdr:from>
    <xdr:ext cx="534377" cy="259045"/>
    <xdr:sp macro="" textlink="">
      <xdr:nvSpPr>
        <xdr:cNvPr id="689" name="積立金該当値テキスト"/>
        <xdr:cNvSpPr txBox="1"/>
      </xdr:nvSpPr>
      <xdr:spPr>
        <a:xfrm>
          <a:off x="16370300" y="164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62331</xdr:rowOff>
    </xdr:from>
    <xdr:to>
      <xdr:col>81</xdr:col>
      <xdr:colOff>101600</xdr:colOff>
      <xdr:row>96</xdr:row>
      <xdr:rowOff>163931</xdr:rowOff>
    </xdr:to>
    <xdr:sp macro="" textlink="">
      <xdr:nvSpPr>
        <xdr:cNvPr id="690" name="楕円 689"/>
        <xdr:cNvSpPr/>
      </xdr:nvSpPr>
      <xdr:spPr>
        <a:xfrm>
          <a:off x="15430500" y="165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9008</xdr:rowOff>
    </xdr:from>
    <xdr:ext cx="534377" cy="259045"/>
    <xdr:sp macro="" textlink="">
      <xdr:nvSpPr>
        <xdr:cNvPr id="691" name="テキスト ボックス 690"/>
        <xdr:cNvSpPr txBox="1"/>
      </xdr:nvSpPr>
      <xdr:spPr>
        <a:xfrm>
          <a:off x="15214111" y="1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110807</xdr:rowOff>
    </xdr:from>
    <xdr:to>
      <xdr:col>76</xdr:col>
      <xdr:colOff>165100</xdr:colOff>
      <xdr:row>99</xdr:row>
      <xdr:rowOff>40957</xdr:rowOff>
    </xdr:to>
    <xdr:sp macro="" textlink="">
      <xdr:nvSpPr>
        <xdr:cNvPr id="692" name="楕円 691"/>
        <xdr:cNvSpPr/>
      </xdr:nvSpPr>
      <xdr:spPr>
        <a:xfrm>
          <a:off x="14541500" y="169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32084</xdr:rowOff>
    </xdr:from>
    <xdr:ext cx="469744" cy="259045"/>
    <xdr:sp macro="" textlink="">
      <xdr:nvSpPr>
        <xdr:cNvPr id="693" name="テキスト ボックス 692"/>
        <xdr:cNvSpPr txBox="1"/>
      </xdr:nvSpPr>
      <xdr:spPr>
        <a:xfrm>
          <a:off x="14357428" y="170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3581</xdr:rowOff>
    </xdr:from>
    <xdr:to>
      <xdr:col>72</xdr:col>
      <xdr:colOff>38100</xdr:colOff>
      <xdr:row>98</xdr:row>
      <xdr:rowOff>105181</xdr:rowOff>
    </xdr:to>
    <xdr:sp macro="" textlink="">
      <xdr:nvSpPr>
        <xdr:cNvPr id="694" name="楕円 693"/>
        <xdr:cNvSpPr/>
      </xdr:nvSpPr>
      <xdr:spPr>
        <a:xfrm>
          <a:off x="13652500" y="168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96308</xdr:rowOff>
    </xdr:from>
    <xdr:ext cx="534377" cy="259045"/>
    <xdr:sp macro="" textlink="">
      <xdr:nvSpPr>
        <xdr:cNvPr id="695" name="テキスト ボックス 694"/>
        <xdr:cNvSpPr txBox="1"/>
      </xdr:nvSpPr>
      <xdr:spPr>
        <a:xfrm>
          <a:off x="13436111" y="168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97689</xdr:rowOff>
    </xdr:from>
    <xdr:to>
      <xdr:col>67</xdr:col>
      <xdr:colOff>101600</xdr:colOff>
      <xdr:row>98</xdr:row>
      <xdr:rowOff>27839</xdr:rowOff>
    </xdr:to>
    <xdr:sp macro="" textlink="">
      <xdr:nvSpPr>
        <xdr:cNvPr id="696" name="楕円 695"/>
        <xdr:cNvSpPr/>
      </xdr:nvSpPr>
      <xdr:spPr>
        <a:xfrm>
          <a:off x="12763500" y="167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18966</xdr:rowOff>
    </xdr:from>
    <xdr:ext cx="534377" cy="259045"/>
    <xdr:sp macro="" textlink="">
      <xdr:nvSpPr>
        <xdr:cNvPr id="697" name="テキスト ボックス 696"/>
        <xdr:cNvSpPr txBox="1"/>
      </xdr:nvSpPr>
      <xdr:spPr>
        <a:xfrm>
          <a:off x="12547111" y="168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87213</xdr:rowOff>
    </xdr:from>
    <xdr:to>
      <xdr:col>116</xdr:col>
      <xdr:colOff>63500</xdr:colOff>
      <xdr:row>38</xdr:row>
      <xdr:rowOff>103124</xdr:rowOff>
    </xdr:to>
    <xdr:cxnSp macro="">
      <xdr:nvCxnSpPr>
        <xdr:cNvPr id="724" name="直線コネクタ 723"/>
        <xdr:cNvCxnSpPr/>
      </xdr:nvCxnSpPr>
      <xdr:spPr>
        <a:xfrm flipV="1">
          <a:off x="21323300" y="6602313"/>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97226</xdr:rowOff>
    </xdr:from>
    <xdr:to>
      <xdr:col>111</xdr:col>
      <xdr:colOff>177800</xdr:colOff>
      <xdr:row>38</xdr:row>
      <xdr:rowOff>103124</xdr:rowOff>
    </xdr:to>
    <xdr:cxnSp macro="">
      <xdr:nvCxnSpPr>
        <xdr:cNvPr id="727" name="直線コネクタ 726"/>
        <xdr:cNvCxnSpPr/>
      </xdr:nvCxnSpPr>
      <xdr:spPr>
        <a:xfrm>
          <a:off x="20434300" y="6612326"/>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82779</xdr:rowOff>
    </xdr:from>
    <xdr:to>
      <xdr:col>107</xdr:col>
      <xdr:colOff>50800</xdr:colOff>
      <xdr:row>38</xdr:row>
      <xdr:rowOff>97226</xdr:rowOff>
    </xdr:to>
    <xdr:cxnSp macro="">
      <xdr:nvCxnSpPr>
        <xdr:cNvPr id="730" name="直線コネクタ 729"/>
        <xdr:cNvCxnSpPr/>
      </xdr:nvCxnSpPr>
      <xdr:spPr>
        <a:xfrm>
          <a:off x="19545300" y="6597879"/>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68011</xdr:rowOff>
    </xdr:from>
    <xdr:to>
      <xdr:col>102</xdr:col>
      <xdr:colOff>114300</xdr:colOff>
      <xdr:row>38</xdr:row>
      <xdr:rowOff>82779</xdr:rowOff>
    </xdr:to>
    <xdr:cxnSp macro="">
      <xdr:nvCxnSpPr>
        <xdr:cNvPr id="733" name="直線コネクタ 732"/>
        <xdr:cNvCxnSpPr/>
      </xdr:nvCxnSpPr>
      <xdr:spPr>
        <a:xfrm>
          <a:off x="18656300" y="6583111"/>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36413</xdr:rowOff>
    </xdr:from>
    <xdr:to>
      <xdr:col>116</xdr:col>
      <xdr:colOff>114300</xdr:colOff>
      <xdr:row>38</xdr:row>
      <xdr:rowOff>138013</xdr:rowOff>
    </xdr:to>
    <xdr:sp macro="" textlink="">
      <xdr:nvSpPr>
        <xdr:cNvPr id="743" name="楕円 742"/>
        <xdr:cNvSpPr/>
      </xdr:nvSpPr>
      <xdr:spPr>
        <a:xfrm>
          <a:off x="221107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140479</xdr:rowOff>
    </xdr:from>
    <xdr:ext cx="469744" cy="259045"/>
    <xdr:sp macro="" textlink="">
      <xdr:nvSpPr>
        <xdr:cNvPr id="744" name="投資及び出資金該当値テキスト"/>
        <xdr:cNvSpPr txBox="1"/>
      </xdr:nvSpPr>
      <xdr:spPr>
        <a:xfrm>
          <a:off x="22212300"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45" name="楕円 744"/>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145051</xdr:rowOff>
    </xdr:from>
    <xdr:ext cx="378565" cy="259045"/>
    <xdr:sp macro="" textlink="">
      <xdr:nvSpPr>
        <xdr:cNvPr id="746" name="テキスト ボックス 745"/>
        <xdr:cNvSpPr txBox="1"/>
      </xdr:nvSpPr>
      <xdr:spPr>
        <a:xfrm>
          <a:off x="21134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46426</xdr:rowOff>
    </xdr:from>
    <xdr:to>
      <xdr:col>107</xdr:col>
      <xdr:colOff>101600</xdr:colOff>
      <xdr:row>38</xdr:row>
      <xdr:rowOff>148026</xdr:rowOff>
    </xdr:to>
    <xdr:sp macro="" textlink="">
      <xdr:nvSpPr>
        <xdr:cNvPr id="747" name="楕円 746"/>
        <xdr:cNvSpPr/>
      </xdr:nvSpPr>
      <xdr:spPr>
        <a:xfrm>
          <a:off x="20383500" y="65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139153</xdr:rowOff>
    </xdr:from>
    <xdr:ext cx="378565" cy="259045"/>
    <xdr:sp macro="" textlink="">
      <xdr:nvSpPr>
        <xdr:cNvPr id="748" name="テキスト ボックス 747"/>
        <xdr:cNvSpPr txBox="1"/>
      </xdr:nvSpPr>
      <xdr:spPr>
        <a:xfrm>
          <a:off x="20245017" y="665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31979</xdr:rowOff>
    </xdr:from>
    <xdr:to>
      <xdr:col>102</xdr:col>
      <xdr:colOff>165100</xdr:colOff>
      <xdr:row>38</xdr:row>
      <xdr:rowOff>133579</xdr:rowOff>
    </xdr:to>
    <xdr:sp macro="" textlink="">
      <xdr:nvSpPr>
        <xdr:cNvPr id="749" name="楕円 748"/>
        <xdr:cNvSpPr/>
      </xdr:nvSpPr>
      <xdr:spPr>
        <a:xfrm>
          <a:off x="19494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50" name="テキスト ボックス 749"/>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17211</xdr:rowOff>
    </xdr:from>
    <xdr:to>
      <xdr:col>98</xdr:col>
      <xdr:colOff>38100</xdr:colOff>
      <xdr:row>38</xdr:row>
      <xdr:rowOff>118811</xdr:rowOff>
    </xdr:to>
    <xdr:sp macro="" textlink="">
      <xdr:nvSpPr>
        <xdr:cNvPr id="751" name="楕円 750"/>
        <xdr:cNvSpPr/>
      </xdr:nvSpPr>
      <xdr:spPr>
        <a:xfrm>
          <a:off x="18605500" y="65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135338</xdr:rowOff>
    </xdr:from>
    <xdr:ext cx="469744" cy="259045"/>
    <xdr:sp macro="" textlink="">
      <xdr:nvSpPr>
        <xdr:cNvPr id="752" name="テキスト ボックス 751"/>
        <xdr:cNvSpPr txBox="1"/>
      </xdr:nvSpPr>
      <xdr:spPr>
        <a:xfrm>
          <a:off x="18421428" y="630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92151</xdr:rowOff>
    </xdr:from>
    <xdr:to>
      <xdr:col>116</xdr:col>
      <xdr:colOff>63500</xdr:colOff>
      <xdr:row>57</xdr:row>
      <xdr:rowOff>110706</xdr:rowOff>
    </xdr:to>
    <xdr:cxnSp macro="">
      <xdr:nvCxnSpPr>
        <xdr:cNvPr id="781" name="直線コネクタ 780"/>
        <xdr:cNvCxnSpPr/>
      </xdr:nvCxnSpPr>
      <xdr:spPr>
        <a:xfrm flipV="1">
          <a:off x="21323300" y="9864801"/>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92304</xdr:rowOff>
    </xdr:from>
    <xdr:to>
      <xdr:col>111</xdr:col>
      <xdr:colOff>177800</xdr:colOff>
      <xdr:row>57</xdr:row>
      <xdr:rowOff>110706</xdr:rowOff>
    </xdr:to>
    <xdr:cxnSp macro="">
      <xdr:nvCxnSpPr>
        <xdr:cNvPr id="784" name="直線コネクタ 783"/>
        <xdr:cNvCxnSpPr/>
      </xdr:nvCxnSpPr>
      <xdr:spPr>
        <a:xfrm>
          <a:off x="20434300" y="986495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92304</xdr:rowOff>
    </xdr:from>
    <xdr:to>
      <xdr:col>107</xdr:col>
      <xdr:colOff>50800</xdr:colOff>
      <xdr:row>57</xdr:row>
      <xdr:rowOff>93104</xdr:rowOff>
    </xdr:to>
    <xdr:cxnSp macro="">
      <xdr:nvCxnSpPr>
        <xdr:cNvPr id="787" name="直線コネクタ 786"/>
        <xdr:cNvCxnSpPr/>
      </xdr:nvCxnSpPr>
      <xdr:spPr>
        <a:xfrm flipV="1">
          <a:off x="19545300" y="986495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88912</xdr:rowOff>
    </xdr:from>
    <xdr:to>
      <xdr:col>102</xdr:col>
      <xdr:colOff>114300</xdr:colOff>
      <xdr:row>57</xdr:row>
      <xdr:rowOff>93104</xdr:rowOff>
    </xdr:to>
    <xdr:cxnSp macro="">
      <xdr:nvCxnSpPr>
        <xdr:cNvPr id="790" name="直線コネクタ 789"/>
        <xdr:cNvCxnSpPr/>
      </xdr:nvCxnSpPr>
      <xdr:spPr>
        <a:xfrm>
          <a:off x="18656300" y="98615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41351</xdr:rowOff>
    </xdr:from>
    <xdr:to>
      <xdr:col>116</xdr:col>
      <xdr:colOff>114300</xdr:colOff>
      <xdr:row>57</xdr:row>
      <xdr:rowOff>142951</xdr:rowOff>
    </xdr:to>
    <xdr:sp macro="" textlink="">
      <xdr:nvSpPr>
        <xdr:cNvPr id="800" name="楕円 799"/>
        <xdr:cNvSpPr/>
      </xdr:nvSpPr>
      <xdr:spPr>
        <a:xfrm>
          <a:off x="221107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64228</xdr:rowOff>
    </xdr:from>
    <xdr:ext cx="469744" cy="259045"/>
    <xdr:sp macro="" textlink="">
      <xdr:nvSpPr>
        <xdr:cNvPr id="801" name="貸付金該当値テキスト"/>
        <xdr:cNvSpPr txBox="1"/>
      </xdr:nvSpPr>
      <xdr:spPr>
        <a:xfrm>
          <a:off x="22212300" y="966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59906</xdr:rowOff>
    </xdr:from>
    <xdr:to>
      <xdr:col>112</xdr:col>
      <xdr:colOff>38100</xdr:colOff>
      <xdr:row>57</xdr:row>
      <xdr:rowOff>161506</xdr:rowOff>
    </xdr:to>
    <xdr:sp macro="" textlink="">
      <xdr:nvSpPr>
        <xdr:cNvPr id="802" name="楕円 801"/>
        <xdr:cNvSpPr/>
      </xdr:nvSpPr>
      <xdr:spPr>
        <a:xfrm>
          <a:off x="21272500" y="98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6583</xdr:rowOff>
    </xdr:from>
    <xdr:ext cx="469744" cy="259045"/>
    <xdr:sp macro="" textlink="">
      <xdr:nvSpPr>
        <xdr:cNvPr id="803" name="テキスト ボックス 802"/>
        <xdr:cNvSpPr txBox="1"/>
      </xdr:nvSpPr>
      <xdr:spPr>
        <a:xfrm>
          <a:off x="21088428" y="960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41504</xdr:rowOff>
    </xdr:from>
    <xdr:to>
      <xdr:col>107</xdr:col>
      <xdr:colOff>101600</xdr:colOff>
      <xdr:row>57</xdr:row>
      <xdr:rowOff>143104</xdr:rowOff>
    </xdr:to>
    <xdr:sp macro="" textlink="">
      <xdr:nvSpPr>
        <xdr:cNvPr id="804" name="楕円 803"/>
        <xdr:cNvSpPr/>
      </xdr:nvSpPr>
      <xdr:spPr>
        <a:xfrm>
          <a:off x="20383500" y="98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159631</xdr:rowOff>
    </xdr:from>
    <xdr:ext cx="469744" cy="259045"/>
    <xdr:sp macro="" textlink="">
      <xdr:nvSpPr>
        <xdr:cNvPr id="805" name="テキスト ボックス 804"/>
        <xdr:cNvSpPr txBox="1"/>
      </xdr:nvSpPr>
      <xdr:spPr>
        <a:xfrm>
          <a:off x="20199428" y="95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42304</xdr:rowOff>
    </xdr:from>
    <xdr:to>
      <xdr:col>102</xdr:col>
      <xdr:colOff>165100</xdr:colOff>
      <xdr:row>57</xdr:row>
      <xdr:rowOff>143904</xdr:rowOff>
    </xdr:to>
    <xdr:sp macro="" textlink="">
      <xdr:nvSpPr>
        <xdr:cNvPr id="806" name="楕円 805"/>
        <xdr:cNvSpPr/>
      </xdr:nvSpPr>
      <xdr:spPr>
        <a:xfrm>
          <a:off x="19494500" y="981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160431</xdr:rowOff>
    </xdr:from>
    <xdr:ext cx="469744" cy="259045"/>
    <xdr:sp macro="" textlink="">
      <xdr:nvSpPr>
        <xdr:cNvPr id="807" name="テキスト ボックス 806"/>
        <xdr:cNvSpPr txBox="1"/>
      </xdr:nvSpPr>
      <xdr:spPr>
        <a:xfrm>
          <a:off x="19310428" y="959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38112</xdr:rowOff>
    </xdr:from>
    <xdr:to>
      <xdr:col>98</xdr:col>
      <xdr:colOff>38100</xdr:colOff>
      <xdr:row>57</xdr:row>
      <xdr:rowOff>139712</xdr:rowOff>
    </xdr:to>
    <xdr:sp macro="" textlink="">
      <xdr:nvSpPr>
        <xdr:cNvPr id="808" name="楕円 807"/>
        <xdr:cNvSpPr/>
      </xdr:nvSpPr>
      <xdr:spPr>
        <a:xfrm>
          <a:off x="18605500" y="98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156239</xdr:rowOff>
    </xdr:from>
    <xdr:ext cx="469744" cy="259045"/>
    <xdr:sp macro="" textlink="">
      <xdr:nvSpPr>
        <xdr:cNvPr id="809" name="テキスト ボックス 808"/>
        <xdr:cNvSpPr txBox="1"/>
      </xdr:nvSpPr>
      <xdr:spPr>
        <a:xfrm>
          <a:off x="18421428" y="958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45397</xdr:rowOff>
    </xdr:from>
    <xdr:to>
      <xdr:col>116</xdr:col>
      <xdr:colOff>63500</xdr:colOff>
      <xdr:row>75</xdr:row>
      <xdr:rowOff>62978</xdr:rowOff>
    </xdr:to>
    <xdr:cxnSp macro="">
      <xdr:nvCxnSpPr>
        <xdr:cNvPr id="840" name="直線コネクタ 839"/>
        <xdr:cNvCxnSpPr/>
      </xdr:nvCxnSpPr>
      <xdr:spPr>
        <a:xfrm flipV="1">
          <a:off x="21323300" y="12904147"/>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49697</xdr:rowOff>
    </xdr:from>
    <xdr:to>
      <xdr:col>111</xdr:col>
      <xdr:colOff>177800</xdr:colOff>
      <xdr:row>75</xdr:row>
      <xdr:rowOff>62978</xdr:rowOff>
    </xdr:to>
    <xdr:cxnSp macro="">
      <xdr:nvCxnSpPr>
        <xdr:cNvPr id="843" name="直線コネクタ 842"/>
        <xdr:cNvCxnSpPr/>
      </xdr:nvCxnSpPr>
      <xdr:spPr>
        <a:xfrm>
          <a:off x="20434300" y="12908447"/>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49697</xdr:rowOff>
    </xdr:from>
    <xdr:to>
      <xdr:col>107</xdr:col>
      <xdr:colOff>50800</xdr:colOff>
      <xdr:row>75</xdr:row>
      <xdr:rowOff>119823</xdr:rowOff>
    </xdr:to>
    <xdr:cxnSp macro="">
      <xdr:nvCxnSpPr>
        <xdr:cNvPr id="846" name="直線コネクタ 845"/>
        <xdr:cNvCxnSpPr/>
      </xdr:nvCxnSpPr>
      <xdr:spPr>
        <a:xfrm flipV="1">
          <a:off x="19545300" y="12908447"/>
          <a:ext cx="889000" cy="7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119823</xdr:rowOff>
    </xdr:from>
    <xdr:to>
      <xdr:col>102</xdr:col>
      <xdr:colOff>114300</xdr:colOff>
      <xdr:row>75</xdr:row>
      <xdr:rowOff>131362</xdr:rowOff>
    </xdr:to>
    <xdr:cxnSp macro="">
      <xdr:nvCxnSpPr>
        <xdr:cNvPr id="849" name="直線コネクタ 848"/>
        <xdr:cNvCxnSpPr/>
      </xdr:nvCxnSpPr>
      <xdr:spPr>
        <a:xfrm flipV="1">
          <a:off x="18656300" y="12978573"/>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166047</xdr:rowOff>
    </xdr:from>
    <xdr:to>
      <xdr:col>116</xdr:col>
      <xdr:colOff>114300</xdr:colOff>
      <xdr:row>75</xdr:row>
      <xdr:rowOff>96197</xdr:rowOff>
    </xdr:to>
    <xdr:sp macro="" textlink="">
      <xdr:nvSpPr>
        <xdr:cNvPr id="859" name="楕円 858"/>
        <xdr:cNvSpPr/>
      </xdr:nvSpPr>
      <xdr:spPr>
        <a:xfrm>
          <a:off x="22110700" y="128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17474</xdr:rowOff>
    </xdr:from>
    <xdr:ext cx="534377" cy="259045"/>
    <xdr:sp macro="" textlink="">
      <xdr:nvSpPr>
        <xdr:cNvPr id="860" name="繰出金該当値テキスト"/>
        <xdr:cNvSpPr txBox="1"/>
      </xdr:nvSpPr>
      <xdr:spPr>
        <a:xfrm>
          <a:off x="22212300" y="1270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12178</xdr:rowOff>
    </xdr:from>
    <xdr:to>
      <xdr:col>112</xdr:col>
      <xdr:colOff>38100</xdr:colOff>
      <xdr:row>75</xdr:row>
      <xdr:rowOff>113778</xdr:rowOff>
    </xdr:to>
    <xdr:sp macro="" textlink="">
      <xdr:nvSpPr>
        <xdr:cNvPr id="861" name="楕円 860"/>
        <xdr:cNvSpPr/>
      </xdr:nvSpPr>
      <xdr:spPr>
        <a:xfrm>
          <a:off x="21272500" y="128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130305</xdr:rowOff>
    </xdr:from>
    <xdr:ext cx="534377" cy="259045"/>
    <xdr:sp macro="" textlink="">
      <xdr:nvSpPr>
        <xdr:cNvPr id="862" name="テキスト ボックス 861"/>
        <xdr:cNvSpPr txBox="1"/>
      </xdr:nvSpPr>
      <xdr:spPr>
        <a:xfrm>
          <a:off x="21056111" y="126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170347</xdr:rowOff>
    </xdr:from>
    <xdr:to>
      <xdr:col>107</xdr:col>
      <xdr:colOff>101600</xdr:colOff>
      <xdr:row>75</xdr:row>
      <xdr:rowOff>100497</xdr:rowOff>
    </xdr:to>
    <xdr:sp macro="" textlink="">
      <xdr:nvSpPr>
        <xdr:cNvPr id="863" name="楕円 862"/>
        <xdr:cNvSpPr/>
      </xdr:nvSpPr>
      <xdr:spPr>
        <a:xfrm>
          <a:off x="20383500" y="128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117024</xdr:rowOff>
    </xdr:from>
    <xdr:ext cx="534377" cy="259045"/>
    <xdr:sp macro="" textlink="">
      <xdr:nvSpPr>
        <xdr:cNvPr id="864" name="テキスト ボックス 863"/>
        <xdr:cNvSpPr txBox="1"/>
      </xdr:nvSpPr>
      <xdr:spPr>
        <a:xfrm>
          <a:off x="20167111" y="126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69023</xdr:rowOff>
    </xdr:from>
    <xdr:to>
      <xdr:col>102</xdr:col>
      <xdr:colOff>165100</xdr:colOff>
      <xdr:row>75</xdr:row>
      <xdr:rowOff>170622</xdr:rowOff>
    </xdr:to>
    <xdr:sp macro="" textlink="">
      <xdr:nvSpPr>
        <xdr:cNvPr id="865" name="楕円 864"/>
        <xdr:cNvSpPr/>
      </xdr:nvSpPr>
      <xdr:spPr>
        <a:xfrm>
          <a:off x="19494500" y="12927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15700</xdr:rowOff>
    </xdr:from>
    <xdr:ext cx="534377" cy="259045"/>
    <xdr:sp macro="" textlink="">
      <xdr:nvSpPr>
        <xdr:cNvPr id="866" name="テキスト ボックス 865"/>
        <xdr:cNvSpPr txBox="1"/>
      </xdr:nvSpPr>
      <xdr:spPr>
        <a:xfrm>
          <a:off x="19278111" y="127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80562</xdr:rowOff>
    </xdr:from>
    <xdr:to>
      <xdr:col>98</xdr:col>
      <xdr:colOff>38100</xdr:colOff>
      <xdr:row>76</xdr:row>
      <xdr:rowOff>10713</xdr:rowOff>
    </xdr:to>
    <xdr:sp macro="" textlink="">
      <xdr:nvSpPr>
        <xdr:cNvPr id="867" name="楕円 866"/>
        <xdr:cNvSpPr/>
      </xdr:nvSpPr>
      <xdr:spPr>
        <a:xfrm>
          <a:off x="18605500" y="12939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27239</xdr:rowOff>
    </xdr:from>
    <xdr:ext cx="534377" cy="259045"/>
    <xdr:sp macro="" textlink="">
      <xdr:nvSpPr>
        <xdr:cNvPr id="868" name="テキスト ボックス 867"/>
        <xdr:cNvSpPr txBox="1"/>
      </xdr:nvSpPr>
      <xdr:spPr>
        <a:xfrm>
          <a:off x="18389111" y="127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人件費、物件費については、全国平均や北海道平均よりも高い傾向にあるが、類似団体と比較するとほぼ同程度となっている。</a:t>
          </a:r>
          <a:endParaRPr lang="ja-JP" altLang="ja-JP" sz="1400">
            <a:effectLst/>
          </a:endParaRPr>
        </a:p>
        <a:p>
          <a:r>
            <a:rPr kumimoji="1" lang="ja-JP" altLang="ja-JP" sz="1100">
              <a:solidFill>
                <a:schemeClr val="dk1"/>
              </a:solidFill>
              <a:effectLst/>
              <a:latin typeface="+mn-lt"/>
              <a:ea typeface="+mn-ea"/>
              <a:cs typeface="+mn-cs"/>
            </a:rPr>
            <a:t>補助費等については、各種団体への補助や事業等に伴う負担が増えたため全国平均や類似団体と比べても高い値となっている。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普通建設事業費については、類似団体と比較すると低い値となっているが、全国・北海道の平均よりは高い値となっている。</a:t>
          </a:r>
          <a:endParaRPr lang="ja-JP" altLang="ja-JP" sz="1400">
            <a:effectLst/>
          </a:endParaRPr>
        </a:p>
        <a:p>
          <a:r>
            <a:rPr kumimoji="1" lang="ja-JP" altLang="ja-JP" sz="1100">
              <a:solidFill>
                <a:schemeClr val="dk1"/>
              </a:solidFill>
              <a:effectLst/>
              <a:latin typeface="+mn-lt"/>
              <a:ea typeface="+mn-ea"/>
              <a:cs typeface="+mn-cs"/>
            </a:rPr>
            <a:t>公債費については、近年集中的に進めてきた学校や町営住宅の整備にかかる償還額の増により、全国、北海道、類似団体の平均よりも高い値となっている。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積立金については、ふるさと納税による寄附金が増加しており、寄附者の意向に基づきそれぞれの目的基金に積立てたこと、また将来の財政需要に備え財政調整基金等に積み立てを行ったことにより、全国、北海道、類似団体の平均よりも高い値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10,501
10,438
237.10
9,125,027
8,704,013
412,254
4,333,801
7,684,253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138786</xdr:rowOff>
    </xdr:from>
    <xdr:to>
      <xdr:col>24</xdr:col>
      <xdr:colOff>63500</xdr:colOff>
      <xdr:row>34</xdr:row>
      <xdr:rowOff>87808</xdr:rowOff>
    </xdr:to>
    <xdr:cxnSp macro="">
      <xdr:nvCxnSpPr>
        <xdr:cNvPr id="59" name="直線コネクタ 58"/>
        <xdr:cNvCxnSpPr/>
      </xdr:nvCxnSpPr>
      <xdr:spPr>
        <a:xfrm flipV="1">
          <a:off x="3797300" y="5796636"/>
          <a:ext cx="8382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80035</xdr:rowOff>
    </xdr:from>
    <xdr:to>
      <xdr:col>19</xdr:col>
      <xdr:colOff>177800</xdr:colOff>
      <xdr:row>34</xdr:row>
      <xdr:rowOff>87808</xdr:rowOff>
    </xdr:to>
    <xdr:cxnSp macro="">
      <xdr:nvCxnSpPr>
        <xdr:cNvPr id="62" name="直線コネクタ 61"/>
        <xdr:cNvCxnSpPr/>
      </xdr:nvCxnSpPr>
      <xdr:spPr>
        <a:xfrm>
          <a:off x="2908300" y="5737885"/>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80035</xdr:rowOff>
    </xdr:from>
    <xdr:to>
      <xdr:col>15</xdr:col>
      <xdr:colOff>50800</xdr:colOff>
      <xdr:row>34</xdr:row>
      <xdr:rowOff>23343</xdr:rowOff>
    </xdr:to>
    <xdr:cxnSp macro="">
      <xdr:nvCxnSpPr>
        <xdr:cNvPr id="65" name="直線コネクタ 64"/>
        <xdr:cNvCxnSpPr/>
      </xdr:nvCxnSpPr>
      <xdr:spPr>
        <a:xfrm flipV="1">
          <a:off x="2019300" y="5737885"/>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170790</xdr:rowOff>
    </xdr:from>
    <xdr:to>
      <xdr:col>10</xdr:col>
      <xdr:colOff>114300</xdr:colOff>
      <xdr:row>34</xdr:row>
      <xdr:rowOff>23343</xdr:rowOff>
    </xdr:to>
    <xdr:cxnSp macro="">
      <xdr:nvCxnSpPr>
        <xdr:cNvPr id="68" name="直線コネクタ 67"/>
        <xdr:cNvCxnSpPr/>
      </xdr:nvCxnSpPr>
      <xdr:spPr>
        <a:xfrm>
          <a:off x="1130300" y="582864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87986</xdr:rowOff>
    </xdr:from>
    <xdr:to>
      <xdr:col>24</xdr:col>
      <xdr:colOff>114300</xdr:colOff>
      <xdr:row>34</xdr:row>
      <xdr:rowOff>18136</xdr:rowOff>
    </xdr:to>
    <xdr:sp macro="" textlink="">
      <xdr:nvSpPr>
        <xdr:cNvPr id="78" name="楕円 77"/>
        <xdr:cNvSpPr/>
      </xdr:nvSpPr>
      <xdr:spPr>
        <a:xfrm>
          <a:off x="45847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110863</xdr:rowOff>
    </xdr:from>
    <xdr:ext cx="469744" cy="259045"/>
    <xdr:sp macro="" textlink="">
      <xdr:nvSpPr>
        <xdr:cNvPr id="79" name="議会費該当値テキスト"/>
        <xdr:cNvSpPr txBox="1"/>
      </xdr:nvSpPr>
      <xdr:spPr>
        <a:xfrm>
          <a:off x="4686300" y="55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37008</xdr:rowOff>
    </xdr:from>
    <xdr:to>
      <xdr:col>20</xdr:col>
      <xdr:colOff>38100</xdr:colOff>
      <xdr:row>34</xdr:row>
      <xdr:rowOff>138608</xdr:rowOff>
    </xdr:to>
    <xdr:sp macro="" textlink="">
      <xdr:nvSpPr>
        <xdr:cNvPr id="80" name="楕円 79"/>
        <xdr:cNvSpPr/>
      </xdr:nvSpPr>
      <xdr:spPr>
        <a:xfrm>
          <a:off x="3746500" y="58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155135</xdr:rowOff>
    </xdr:from>
    <xdr:ext cx="469744" cy="259045"/>
    <xdr:sp macro="" textlink="">
      <xdr:nvSpPr>
        <xdr:cNvPr id="81" name="テキスト ボックス 80"/>
        <xdr:cNvSpPr txBox="1"/>
      </xdr:nvSpPr>
      <xdr:spPr>
        <a:xfrm>
          <a:off x="3562428" y="56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29235</xdr:rowOff>
    </xdr:from>
    <xdr:to>
      <xdr:col>15</xdr:col>
      <xdr:colOff>101600</xdr:colOff>
      <xdr:row>33</xdr:row>
      <xdr:rowOff>130835</xdr:rowOff>
    </xdr:to>
    <xdr:sp macro="" textlink="">
      <xdr:nvSpPr>
        <xdr:cNvPr id="82" name="楕円 81"/>
        <xdr:cNvSpPr/>
      </xdr:nvSpPr>
      <xdr:spPr>
        <a:xfrm>
          <a:off x="2857500" y="56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147362</xdr:rowOff>
    </xdr:from>
    <xdr:ext cx="469744" cy="259045"/>
    <xdr:sp macro="" textlink="">
      <xdr:nvSpPr>
        <xdr:cNvPr id="83" name="テキスト ボックス 82"/>
        <xdr:cNvSpPr txBox="1"/>
      </xdr:nvSpPr>
      <xdr:spPr>
        <a:xfrm>
          <a:off x="2673428" y="546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143993</xdr:rowOff>
    </xdr:from>
    <xdr:to>
      <xdr:col>10</xdr:col>
      <xdr:colOff>165100</xdr:colOff>
      <xdr:row>34</xdr:row>
      <xdr:rowOff>74143</xdr:rowOff>
    </xdr:to>
    <xdr:sp macro="" textlink="">
      <xdr:nvSpPr>
        <xdr:cNvPr id="84" name="楕円 83"/>
        <xdr:cNvSpPr/>
      </xdr:nvSpPr>
      <xdr:spPr>
        <a:xfrm>
          <a:off x="1968500" y="58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90670</xdr:rowOff>
    </xdr:from>
    <xdr:ext cx="469744" cy="259045"/>
    <xdr:sp macro="" textlink="">
      <xdr:nvSpPr>
        <xdr:cNvPr id="85" name="テキスト ボックス 84"/>
        <xdr:cNvSpPr txBox="1"/>
      </xdr:nvSpPr>
      <xdr:spPr>
        <a:xfrm>
          <a:off x="1784428" y="55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119990</xdr:rowOff>
    </xdr:from>
    <xdr:to>
      <xdr:col>6</xdr:col>
      <xdr:colOff>38100</xdr:colOff>
      <xdr:row>34</xdr:row>
      <xdr:rowOff>50140</xdr:rowOff>
    </xdr:to>
    <xdr:sp macro="" textlink="">
      <xdr:nvSpPr>
        <xdr:cNvPr id="86" name="楕円 85"/>
        <xdr:cNvSpPr/>
      </xdr:nvSpPr>
      <xdr:spPr>
        <a:xfrm>
          <a:off x="1079500" y="57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66667</xdr:rowOff>
    </xdr:from>
    <xdr:ext cx="469744" cy="259045"/>
    <xdr:sp macro="" textlink="">
      <xdr:nvSpPr>
        <xdr:cNvPr id="87" name="テキスト ボックス 86"/>
        <xdr:cNvSpPr txBox="1"/>
      </xdr:nvSpPr>
      <xdr:spPr>
        <a:xfrm>
          <a:off x="895428" y="55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163699</xdr:rowOff>
    </xdr:from>
    <xdr:to>
      <xdr:col>24</xdr:col>
      <xdr:colOff>63500</xdr:colOff>
      <xdr:row>57</xdr:row>
      <xdr:rowOff>43059</xdr:rowOff>
    </xdr:to>
    <xdr:cxnSp macro="">
      <xdr:nvCxnSpPr>
        <xdr:cNvPr id="114" name="直線コネクタ 113"/>
        <xdr:cNvCxnSpPr/>
      </xdr:nvCxnSpPr>
      <xdr:spPr>
        <a:xfrm flipV="1">
          <a:off x="3797300" y="9593449"/>
          <a:ext cx="838200" cy="2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43059</xdr:rowOff>
    </xdr:from>
    <xdr:to>
      <xdr:col>19</xdr:col>
      <xdr:colOff>177800</xdr:colOff>
      <xdr:row>57</xdr:row>
      <xdr:rowOff>167001</xdr:rowOff>
    </xdr:to>
    <xdr:cxnSp macro="">
      <xdr:nvCxnSpPr>
        <xdr:cNvPr id="117" name="直線コネクタ 116"/>
        <xdr:cNvCxnSpPr/>
      </xdr:nvCxnSpPr>
      <xdr:spPr>
        <a:xfrm flipV="1">
          <a:off x="2908300" y="9815709"/>
          <a:ext cx="889000" cy="12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147555</xdr:rowOff>
    </xdr:from>
    <xdr:to>
      <xdr:col>15</xdr:col>
      <xdr:colOff>50800</xdr:colOff>
      <xdr:row>57</xdr:row>
      <xdr:rowOff>167001</xdr:rowOff>
    </xdr:to>
    <xdr:cxnSp macro="">
      <xdr:nvCxnSpPr>
        <xdr:cNvPr id="120" name="直線コネクタ 119"/>
        <xdr:cNvCxnSpPr/>
      </xdr:nvCxnSpPr>
      <xdr:spPr>
        <a:xfrm>
          <a:off x="2019300" y="9920205"/>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130959</xdr:rowOff>
    </xdr:from>
    <xdr:to>
      <xdr:col>10</xdr:col>
      <xdr:colOff>114300</xdr:colOff>
      <xdr:row>57</xdr:row>
      <xdr:rowOff>147555</xdr:rowOff>
    </xdr:to>
    <xdr:cxnSp macro="">
      <xdr:nvCxnSpPr>
        <xdr:cNvPr id="123" name="直線コネクタ 122"/>
        <xdr:cNvCxnSpPr/>
      </xdr:nvCxnSpPr>
      <xdr:spPr>
        <a:xfrm>
          <a:off x="1130300" y="9903609"/>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112899</xdr:rowOff>
    </xdr:from>
    <xdr:to>
      <xdr:col>24</xdr:col>
      <xdr:colOff>114300</xdr:colOff>
      <xdr:row>56</xdr:row>
      <xdr:rowOff>43049</xdr:rowOff>
    </xdr:to>
    <xdr:sp macro="" textlink="">
      <xdr:nvSpPr>
        <xdr:cNvPr id="133" name="楕円 132"/>
        <xdr:cNvSpPr/>
      </xdr:nvSpPr>
      <xdr:spPr>
        <a:xfrm>
          <a:off x="4584700" y="95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91326</xdr:rowOff>
    </xdr:from>
    <xdr:ext cx="599010" cy="259045"/>
    <xdr:sp macro="" textlink="">
      <xdr:nvSpPr>
        <xdr:cNvPr id="134" name="総務費該当値テキスト"/>
        <xdr:cNvSpPr txBox="1"/>
      </xdr:nvSpPr>
      <xdr:spPr>
        <a:xfrm>
          <a:off x="4686300" y="952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163709</xdr:rowOff>
    </xdr:from>
    <xdr:to>
      <xdr:col>20</xdr:col>
      <xdr:colOff>38100</xdr:colOff>
      <xdr:row>57</xdr:row>
      <xdr:rowOff>93859</xdr:rowOff>
    </xdr:to>
    <xdr:sp macro="" textlink="">
      <xdr:nvSpPr>
        <xdr:cNvPr id="135" name="楕円 134"/>
        <xdr:cNvSpPr/>
      </xdr:nvSpPr>
      <xdr:spPr>
        <a:xfrm>
          <a:off x="3746500" y="97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84986</xdr:rowOff>
    </xdr:from>
    <xdr:ext cx="599010" cy="259045"/>
    <xdr:sp macro="" textlink="">
      <xdr:nvSpPr>
        <xdr:cNvPr id="136" name="テキスト ボックス 135"/>
        <xdr:cNvSpPr txBox="1"/>
      </xdr:nvSpPr>
      <xdr:spPr>
        <a:xfrm>
          <a:off x="3497795" y="98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116201</xdr:rowOff>
    </xdr:from>
    <xdr:to>
      <xdr:col>15</xdr:col>
      <xdr:colOff>101600</xdr:colOff>
      <xdr:row>58</xdr:row>
      <xdr:rowOff>46351</xdr:rowOff>
    </xdr:to>
    <xdr:sp macro="" textlink="">
      <xdr:nvSpPr>
        <xdr:cNvPr id="137" name="楕円 136"/>
        <xdr:cNvSpPr/>
      </xdr:nvSpPr>
      <xdr:spPr>
        <a:xfrm>
          <a:off x="2857500" y="9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37478</xdr:rowOff>
    </xdr:from>
    <xdr:ext cx="534377" cy="259045"/>
    <xdr:sp macro="" textlink="">
      <xdr:nvSpPr>
        <xdr:cNvPr id="138" name="テキスト ボックス 137"/>
        <xdr:cNvSpPr txBox="1"/>
      </xdr:nvSpPr>
      <xdr:spPr>
        <a:xfrm>
          <a:off x="2641111" y="99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96755</xdr:rowOff>
    </xdr:from>
    <xdr:to>
      <xdr:col>10</xdr:col>
      <xdr:colOff>165100</xdr:colOff>
      <xdr:row>58</xdr:row>
      <xdr:rowOff>26905</xdr:rowOff>
    </xdr:to>
    <xdr:sp macro="" textlink="">
      <xdr:nvSpPr>
        <xdr:cNvPr id="139" name="楕円 138"/>
        <xdr:cNvSpPr/>
      </xdr:nvSpPr>
      <xdr:spPr>
        <a:xfrm>
          <a:off x="1968500" y="98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18032</xdr:rowOff>
    </xdr:from>
    <xdr:ext cx="534377" cy="259045"/>
    <xdr:sp macro="" textlink="">
      <xdr:nvSpPr>
        <xdr:cNvPr id="140" name="テキスト ボックス 139"/>
        <xdr:cNvSpPr txBox="1"/>
      </xdr:nvSpPr>
      <xdr:spPr>
        <a:xfrm>
          <a:off x="1752111" y="996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80159</xdr:rowOff>
    </xdr:from>
    <xdr:to>
      <xdr:col>6</xdr:col>
      <xdr:colOff>38100</xdr:colOff>
      <xdr:row>58</xdr:row>
      <xdr:rowOff>10309</xdr:rowOff>
    </xdr:to>
    <xdr:sp macro="" textlink="">
      <xdr:nvSpPr>
        <xdr:cNvPr id="141" name="楕円 140"/>
        <xdr:cNvSpPr/>
      </xdr:nvSpPr>
      <xdr:spPr>
        <a:xfrm>
          <a:off x="1079500" y="98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xdr:rowOff>
    </xdr:from>
    <xdr:ext cx="534377" cy="259045"/>
    <xdr:sp macro="" textlink="">
      <xdr:nvSpPr>
        <xdr:cNvPr id="142" name="テキスト ボックス 141"/>
        <xdr:cNvSpPr txBox="1"/>
      </xdr:nvSpPr>
      <xdr:spPr>
        <a:xfrm>
          <a:off x="863111" y="99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169402</xdr:rowOff>
    </xdr:from>
    <xdr:to>
      <xdr:col>24</xdr:col>
      <xdr:colOff>63500</xdr:colOff>
      <xdr:row>76</xdr:row>
      <xdr:rowOff>46126</xdr:rowOff>
    </xdr:to>
    <xdr:cxnSp macro="">
      <xdr:nvCxnSpPr>
        <xdr:cNvPr id="172" name="直線コネクタ 171"/>
        <xdr:cNvCxnSpPr/>
      </xdr:nvCxnSpPr>
      <xdr:spPr>
        <a:xfrm flipV="1">
          <a:off x="3797300" y="13028152"/>
          <a:ext cx="8382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46126</xdr:rowOff>
    </xdr:from>
    <xdr:to>
      <xdr:col>19</xdr:col>
      <xdr:colOff>177800</xdr:colOff>
      <xdr:row>76</xdr:row>
      <xdr:rowOff>65717</xdr:rowOff>
    </xdr:to>
    <xdr:cxnSp macro="">
      <xdr:nvCxnSpPr>
        <xdr:cNvPr id="175" name="直線コネクタ 174"/>
        <xdr:cNvCxnSpPr/>
      </xdr:nvCxnSpPr>
      <xdr:spPr>
        <a:xfrm flipV="1">
          <a:off x="2908300" y="1307632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65717</xdr:rowOff>
    </xdr:from>
    <xdr:to>
      <xdr:col>15</xdr:col>
      <xdr:colOff>50800</xdr:colOff>
      <xdr:row>77</xdr:row>
      <xdr:rowOff>3859</xdr:rowOff>
    </xdr:to>
    <xdr:cxnSp macro="">
      <xdr:nvCxnSpPr>
        <xdr:cNvPr id="178" name="直線コネクタ 177"/>
        <xdr:cNvCxnSpPr/>
      </xdr:nvCxnSpPr>
      <xdr:spPr>
        <a:xfrm flipV="1">
          <a:off x="2019300" y="13095917"/>
          <a:ext cx="889000" cy="10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3859</xdr:rowOff>
    </xdr:from>
    <xdr:to>
      <xdr:col>10</xdr:col>
      <xdr:colOff>114300</xdr:colOff>
      <xdr:row>77</xdr:row>
      <xdr:rowOff>60849</xdr:rowOff>
    </xdr:to>
    <xdr:cxnSp macro="">
      <xdr:nvCxnSpPr>
        <xdr:cNvPr id="181" name="直線コネクタ 180"/>
        <xdr:cNvCxnSpPr/>
      </xdr:nvCxnSpPr>
      <xdr:spPr>
        <a:xfrm flipV="1">
          <a:off x="1130300" y="13205509"/>
          <a:ext cx="889000" cy="5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118603</xdr:rowOff>
    </xdr:from>
    <xdr:to>
      <xdr:col>24</xdr:col>
      <xdr:colOff>114300</xdr:colOff>
      <xdr:row>76</xdr:row>
      <xdr:rowOff>48754</xdr:rowOff>
    </xdr:to>
    <xdr:sp macro="" textlink="">
      <xdr:nvSpPr>
        <xdr:cNvPr id="191" name="楕円 190"/>
        <xdr:cNvSpPr/>
      </xdr:nvSpPr>
      <xdr:spPr>
        <a:xfrm>
          <a:off x="4584700" y="12977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141480</xdr:rowOff>
    </xdr:from>
    <xdr:ext cx="599010" cy="259045"/>
    <xdr:sp macro="" textlink="">
      <xdr:nvSpPr>
        <xdr:cNvPr id="192" name="民生費該当値テキスト"/>
        <xdr:cNvSpPr txBox="1"/>
      </xdr:nvSpPr>
      <xdr:spPr>
        <a:xfrm>
          <a:off x="4686300" y="1282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166776</xdr:rowOff>
    </xdr:from>
    <xdr:to>
      <xdr:col>20</xdr:col>
      <xdr:colOff>38100</xdr:colOff>
      <xdr:row>76</xdr:row>
      <xdr:rowOff>96926</xdr:rowOff>
    </xdr:to>
    <xdr:sp macro="" textlink="">
      <xdr:nvSpPr>
        <xdr:cNvPr id="193" name="楕円 192"/>
        <xdr:cNvSpPr/>
      </xdr:nvSpPr>
      <xdr:spPr>
        <a:xfrm>
          <a:off x="3746500" y="130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113454</xdr:rowOff>
    </xdr:from>
    <xdr:ext cx="599010" cy="259045"/>
    <xdr:sp macro="" textlink="">
      <xdr:nvSpPr>
        <xdr:cNvPr id="194" name="テキスト ボックス 193"/>
        <xdr:cNvSpPr txBox="1"/>
      </xdr:nvSpPr>
      <xdr:spPr>
        <a:xfrm>
          <a:off x="3497795" y="1280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14917</xdr:rowOff>
    </xdr:from>
    <xdr:to>
      <xdr:col>15</xdr:col>
      <xdr:colOff>101600</xdr:colOff>
      <xdr:row>76</xdr:row>
      <xdr:rowOff>116517</xdr:rowOff>
    </xdr:to>
    <xdr:sp macro="" textlink="">
      <xdr:nvSpPr>
        <xdr:cNvPr id="195" name="楕円 194"/>
        <xdr:cNvSpPr/>
      </xdr:nvSpPr>
      <xdr:spPr>
        <a:xfrm>
          <a:off x="2857500" y="130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133045</xdr:rowOff>
    </xdr:from>
    <xdr:ext cx="599010" cy="259045"/>
    <xdr:sp macro="" textlink="">
      <xdr:nvSpPr>
        <xdr:cNvPr id="196" name="テキスト ボックス 195"/>
        <xdr:cNvSpPr txBox="1"/>
      </xdr:nvSpPr>
      <xdr:spPr>
        <a:xfrm>
          <a:off x="2608795" y="12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124509</xdr:rowOff>
    </xdr:from>
    <xdr:to>
      <xdr:col>10</xdr:col>
      <xdr:colOff>165100</xdr:colOff>
      <xdr:row>77</xdr:row>
      <xdr:rowOff>54659</xdr:rowOff>
    </xdr:to>
    <xdr:sp macro="" textlink="">
      <xdr:nvSpPr>
        <xdr:cNvPr id="197" name="楕円 196"/>
        <xdr:cNvSpPr/>
      </xdr:nvSpPr>
      <xdr:spPr>
        <a:xfrm>
          <a:off x="1968500" y="131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45786</xdr:rowOff>
    </xdr:from>
    <xdr:ext cx="599010" cy="259045"/>
    <xdr:sp macro="" textlink="">
      <xdr:nvSpPr>
        <xdr:cNvPr id="198" name="テキスト ボックス 197"/>
        <xdr:cNvSpPr txBox="1"/>
      </xdr:nvSpPr>
      <xdr:spPr>
        <a:xfrm>
          <a:off x="1719795" y="1324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10049</xdr:rowOff>
    </xdr:from>
    <xdr:to>
      <xdr:col>6</xdr:col>
      <xdr:colOff>38100</xdr:colOff>
      <xdr:row>77</xdr:row>
      <xdr:rowOff>111649</xdr:rowOff>
    </xdr:to>
    <xdr:sp macro="" textlink="">
      <xdr:nvSpPr>
        <xdr:cNvPr id="199" name="楕円 198"/>
        <xdr:cNvSpPr/>
      </xdr:nvSpPr>
      <xdr:spPr>
        <a:xfrm>
          <a:off x="1079500" y="132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102776</xdr:rowOff>
    </xdr:from>
    <xdr:ext cx="599010" cy="259045"/>
    <xdr:sp macro="" textlink="">
      <xdr:nvSpPr>
        <xdr:cNvPr id="200" name="テキスト ボックス 199"/>
        <xdr:cNvSpPr txBox="1"/>
      </xdr:nvSpPr>
      <xdr:spPr>
        <a:xfrm>
          <a:off x="830795" y="1330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91455</xdr:rowOff>
    </xdr:from>
    <xdr:to>
      <xdr:col>24</xdr:col>
      <xdr:colOff>63500</xdr:colOff>
      <xdr:row>94</xdr:row>
      <xdr:rowOff>93827</xdr:rowOff>
    </xdr:to>
    <xdr:cxnSp macro="">
      <xdr:nvCxnSpPr>
        <xdr:cNvPr id="231" name="直線コネクタ 230"/>
        <xdr:cNvCxnSpPr/>
      </xdr:nvCxnSpPr>
      <xdr:spPr>
        <a:xfrm flipV="1">
          <a:off x="3797300" y="16207755"/>
          <a:ext cx="8382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93827</xdr:rowOff>
    </xdr:from>
    <xdr:to>
      <xdr:col>19</xdr:col>
      <xdr:colOff>177800</xdr:colOff>
      <xdr:row>94</xdr:row>
      <xdr:rowOff>96233</xdr:rowOff>
    </xdr:to>
    <xdr:cxnSp macro="">
      <xdr:nvCxnSpPr>
        <xdr:cNvPr id="234" name="直線コネクタ 233"/>
        <xdr:cNvCxnSpPr/>
      </xdr:nvCxnSpPr>
      <xdr:spPr>
        <a:xfrm flipV="1">
          <a:off x="2908300" y="16210127"/>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36" name="テキスト ボックス 235"/>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96233</xdr:rowOff>
    </xdr:from>
    <xdr:to>
      <xdr:col>15</xdr:col>
      <xdr:colOff>50800</xdr:colOff>
      <xdr:row>94</xdr:row>
      <xdr:rowOff>130370</xdr:rowOff>
    </xdr:to>
    <xdr:cxnSp macro="">
      <xdr:nvCxnSpPr>
        <xdr:cNvPr id="237" name="直線コネクタ 236"/>
        <xdr:cNvCxnSpPr/>
      </xdr:nvCxnSpPr>
      <xdr:spPr>
        <a:xfrm flipV="1">
          <a:off x="2019300" y="16212533"/>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39" name="テキスト ボックス 238"/>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92151</xdr:rowOff>
    </xdr:from>
    <xdr:to>
      <xdr:col>10</xdr:col>
      <xdr:colOff>114300</xdr:colOff>
      <xdr:row>94</xdr:row>
      <xdr:rowOff>130370</xdr:rowOff>
    </xdr:to>
    <xdr:cxnSp macro="">
      <xdr:nvCxnSpPr>
        <xdr:cNvPr id="240" name="直線コネクタ 239"/>
        <xdr:cNvCxnSpPr/>
      </xdr:nvCxnSpPr>
      <xdr:spPr>
        <a:xfrm>
          <a:off x="1130300" y="16208451"/>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2" name="テキスト ボックス 241"/>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4" name="テキスト ボックス 243"/>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40655</xdr:rowOff>
    </xdr:from>
    <xdr:to>
      <xdr:col>24</xdr:col>
      <xdr:colOff>114300</xdr:colOff>
      <xdr:row>94</xdr:row>
      <xdr:rowOff>142255</xdr:rowOff>
    </xdr:to>
    <xdr:sp macro="" textlink="">
      <xdr:nvSpPr>
        <xdr:cNvPr id="250" name="楕円 249"/>
        <xdr:cNvSpPr/>
      </xdr:nvSpPr>
      <xdr:spPr>
        <a:xfrm>
          <a:off x="4584700" y="161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63532</xdr:rowOff>
    </xdr:from>
    <xdr:ext cx="534377" cy="259045"/>
    <xdr:sp macro="" textlink="">
      <xdr:nvSpPr>
        <xdr:cNvPr id="251" name="衛生費該当値テキスト"/>
        <xdr:cNvSpPr txBox="1"/>
      </xdr:nvSpPr>
      <xdr:spPr>
        <a:xfrm>
          <a:off x="4686300" y="160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43027</xdr:rowOff>
    </xdr:from>
    <xdr:to>
      <xdr:col>20</xdr:col>
      <xdr:colOff>38100</xdr:colOff>
      <xdr:row>94</xdr:row>
      <xdr:rowOff>144627</xdr:rowOff>
    </xdr:to>
    <xdr:sp macro="" textlink="">
      <xdr:nvSpPr>
        <xdr:cNvPr id="252" name="楕円 251"/>
        <xdr:cNvSpPr/>
      </xdr:nvSpPr>
      <xdr:spPr>
        <a:xfrm>
          <a:off x="3746500" y="161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161154</xdr:rowOff>
    </xdr:from>
    <xdr:ext cx="534377" cy="259045"/>
    <xdr:sp macro="" textlink="">
      <xdr:nvSpPr>
        <xdr:cNvPr id="253" name="テキスト ボックス 252"/>
        <xdr:cNvSpPr txBox="1"/>
      </xdr:nvSpPr>
      <xdr:spPr>
        <a:xfrm>
          <a:off x="3530111" y="159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45433</xdr:rowOff>
    </xdr:from>
    <xdr:to>
      <xdr:col>15</xdr:col>
      <xdr:colOff>101600</xdr:colOff>
      <xdr:row>94</xdr:row>
      <xdr:rowOff>147033</xdr:rowOff>
    </xdr:to>
    <xdr:sp macro="" textlink="">
      <xdr:nvSpPr>
        <xdr:cNvPr id="254" name="楕円 253"/>
        <xdr:cNvSpPr/>
      </xdr:nvSpPr>
      <xdr:spPr>
        <a:xfrm>
          <a:off x="2857500" y="161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163560</xdr:rowOff>
    </xdr:from>
    <xdr:ext cx="534377" cy="259045"/>
    <xdr:sp macro="" textlink="">
      <xdr:nvSpPr>
        <xdr:cNvPr id="255" name="テキスト ボックス 254"/>
        <xdr:cNvSpPr txBox="1"/>
      </xdr:nvSpPr>
      <xdr:spPr>
        <a:xfrm>
          <a:off x="2641111" y="159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79570</xdr:rowOff>
    </xdr:from>
    <xdr:to>
      <xdr:col>10</xdr:col>
      <xdr:colOff>165100</xdr:colOff>
      <xdr:row>95</xdr:row>
      <xdr:rowOff>9720</xdr:rowOff>
    </xdr:to>
    <xdr:sp macro="" textlink="">
      <xdr:nvSpPr>
        <xdr:cNvPr id="256" name="楕円 255"/>
        <xdr:cNvSpPr/>
      </xdr:nvSpPr>
      <xdr:spPr>
        <a:xfrm>
          <a:off x="1968500" y="161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26247</xdr:rowOff>
    </xdr:from>
    <xdr:ext cx="534377" cy="259045"/>
    <xdr:sp macro="" textlink="">
      <xdr:nvSpPr>
        <xdr:cNvPr id="257" name="テキスト ボックス 256"/>
        <xdr:cNvSpPr txBox="1"/>
      </xdr:nvSpPr>
      <xdr:spPr>
        <a:xfrm>
          <a:off x="1752111" y="159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41351</xdr:rowOff>
    </xdr:from>
    <xdr:to>
      <xdr:col>6</xdr:col>
      <xdr:colOff>38100</xdr:colOff>
      <xdr:row>94</xdr:row>
      <xdr:rowOff>142951</xdr:rowOff>
    </xdr:to>
    <xdr:sp macro="" textlink="">
      <xdr:nvSpPr>
        <xdr:cNvPr id="258" name="楕円 257"/>
        <xdr:cNvSpPr/>
      </xdr:nvSpPr>
      <xdr:spPr>
        <a:xfrm>
          <a:off x="1079500" y="161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159478</xdr:rowOff>
    </xdr:from>
    <xdr:ext cx="534377" cy="259045"/>
    <xdr:sp macro="" textlink="">
      <xdr:nvSpPr>
        <xdr:cNvPr id="259" name="テキスト ボックス 258"/>
        <xdr:cNvSpPr txBox="1"/>
      </xdr:nvSpPr>
      <xdr:spPr>
        <a:xfrm>
          <a:off x="863111" y="159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23114</xdr:rowOff>
    </xdr:to>
    <xdr:cxnSp macro="">
      <xdr:nvCxnSpPr>
        <xdr:cNvPr id="288" name="直線コネクタ 287"/>
        <xdr:cNvCxnSpPr/>
      </xdr:nvCxnSpPr>
      <xdr:spPr>
        <a:xfrm flipV="1">
          <a:off x="9639300" y="67073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23114</xdr:rowOff>
    </xdr:to>
    <xdr:cxnSp macro="">
      <xdr:nvCxnSpPr>
        <xdr:cNvPr id="291" name="直線コネクタ 290"/>
        <xdr:cNvCxnSpPr/>
      </xdr:nvCxnSpPr>
      <xdr:spPr>
        <a:xfrm>
          <a:off x="8750300" y="67073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23114</xdr:rowOff>
    </xdr:to>
    <xdr:cxnSp macro="">
      <xdr:nvCxnSpPr>
        <xdr:cNvPr id="294" name="直線コネクタ 293"/>
        <xdr:cNvCxnSpPr/>
      </xdr:nvCxnSpPr>
      <xdr:spPr>
        <a:xfrm flipV="1">
          <a:off x="7861300" y="67073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22352</xdr:rowOff>
    </xdr:from>
    <xdr:to>
      <xdr:col>41</xdr:col>
      <xdr:colOff>50800</xdr:colOff>
      <xdr:row>39</xdr:row>
      <xdr:rowOff>23114</xdr:rowOff>
    </xdr:to>
    <xdr:cxnSp macro="">
      <xdr:nvCxnSpPr>
        <xdr:cNvPr id="297" name="直線コネクタ 296"/>
        <xdr:cNvCxnSpPr/>
      </xdr:nvCxnSpPr>
      <xdr:spPr>
        <a:xfrm>
          <a:off x="6972300" y="67089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07" name="楕円 306"/>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56405</xdr:rowOff>
    </xdr:from>
    <xdr:ext cx="313932" cy="259045"/>
    <xdr:sp macro="" textlink="">
      <xdr:nvSpPr>
        <xdr:cNvPr id="308" name="労働費該当値テキスト"/>
        <xdr:cNvSpPr txBox="1"/>
      </xdr:nvSpPr>
      <xdr:spPr>
        <a:xfrm>
          <a:off x="10528300" y="6571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143764</xdr:rowOff>
    </xdr:from>
    <xdr:to>
      <xdr:col>50</xdr:col>
      <xdr:colOff>165100</xdr:colOff>
      <xdr:row>39</xdr:row>
      <xdr:rowOff>73914</xdr:rowOff>
    </xdr:to>
    <xdr:sp macro="" textlink="">
      <xdr:nvSpPr>
        <xdr:cNvPr id="309" name="楕円 308"/>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65041</xdr:rowOff>
    </xdr:from>
    <xdr:ext cx="313932" cy="259045"/>
    <xdr:sp macro="" textlink="">
      <xdr:nvSpPr>
        <xdr:cNvPr id="310" name="テキスト ボックス 309"/>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1" name="楕円 310"/>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62755</xdr:rowOff>
    </xdr:from>
    <xdr:ext cx="313932" cy="259045"/>
    <xdr:sp macro="" textlink="">
      <xdr:nvSpPr>
        <xdr:cNvPr id="312" name="テキスト ボックス 311"/>
        <xdr:cNvSpPr txBox="1"/>
      </xdr:nvSpPr>
      <xdr:spPr>
        <a:xfrm>
          <a:off x="8593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3" name="楕円 312"/>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4" name="テキスト ボックス 313"/>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143002</xdr:rowOff>
    </xdr:from>
    <xdr:to>
      <xdr:col>36</xdr:col>
      <xdr:colOff>165100</xdr:colOff>
      <xdr:row>39</xdr:row>
      <xdr:rowOff>73152</xdr:rowOff>
    </xdr:to>
    <xdr:sp macro="" textlink="">
      <xdr:nvSpPr>
        <xdr:cNvPr id="315" name="楕円 314"/>
        <xdr:cNvSpPr/>
      </xdr:nvSpPr>
      <xdr:spPr>
        <a:xfrm>
          <a:off x="6921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64279</xdr:rowOff>
    </xdr:from>
    <xdr:ext cx="313932" cy="259045"/>
    <xdr:sp macro="" textlink="">
      <xdr:nvSpPr>
        <xdr:cNvPr id="316" name="テキスト ボックス 315"/>
        <xdr:cNvSpPr txBox="1"/>
      </xdr:nvSpPr>
      <xdr:spPr>
        <a:xfrm>
          <a:off x="6815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133442</xdr:rowOff>
    </xdr:from>
    <xdr:to>
      <xdr:col>55</xdr:col>
      <xdr:colOff>0</xdr:colOff>
      <xdr:row>55</xdr:row>
      <xdr:rowOff>146049</xdr:rowOff>
    </xdr:to>
    <xdr:cxnSp macro="">
      <xdr:nvCxnSpPr>
        <xdr:cNvPr id="341" name="直線コネクタ 340"/>
        <xdr:cNvCxnSpPr/>
      </xdr:nvCxnSpPr>
      <xdr:spPr>
        <a:xfrm>
          <a:off x="9639300" y="9563192"/>
          <a:ext cx="8382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133442</xdr:rowOff>
    </xdr:from>
    <xdr:to>
      <xdr:col>50</xdr:col>
      <xdr:colOff>114300</xdr:colOff>
      <xdr:row>56</xdr:row>
      <xdr:rowOff>19188</xdr:rowOff>
    </xdr:to>
    <xdr:cxnSp macro="">
      <xdr:nvCxnSpPr>
        <xdr:cNvPr id="344" name="直線コネクタ 343"/>
        <xdr:cNvCxnSpPr/>
      </xdr:nvCxnSpPr>
      <xdr:spPr>
        <a:xfrm flipV="1">
          <a:off x="8750300" y="9563192"/>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46" name="テキスト ボックス 345"/>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136208</xdr:rowOff>
    </xdr:from>
    <xdr:to>
      <xdr:col>45</xdr:col>
      <xdr:colOff>177800</xdr:colOff>
      <xdr:row>56</xdr:row>
      <xdr:rowOff>19188</xdr:rowOff>
    </xdr:to>
    <xdr:cxnSp macro="">
      <xdr:nvCxnSpPr>
        <xdr:cNvPr id="347" name="直線コネクタ 346"/>
        <xdr:cNvCxnSpPr/>
      </xdr:nvCxnSpPr>
      <xdr:spPr>
        <a:xfrm>
          <a:off x="7861300" y="9565958"/>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49" name="テキスト ボックス 348"/>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120366</xdr:rowOff>
    </xdr:from>
    <xdr:to>
      <xdr:col>41</xdr:col>
      <xdr:colOff>50800</xdr:colOff>
      <xdr:row>55</xdr:row>
      <xdr:rowOff>136208</xdr:rowOff>
    </xdr:to>
    <xdr:cxnSp macro="">
      <xdr:nvCxnSpPr>
        <xdr:cNvPr id="350" name="直線コネクタ 349"/>
        <xdr:cNvCxnSpPr/>
      </xdr:nvCxnSpPr>
      <xdr:spPr>
        <a:xfrm>
          <a:off x="6972300" y="9550116"/>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2" name="テキスト ボックス 351"/>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4" name="テキスト ボックス 353"/>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95249</xdr:rowOff>
    </xdr:from>
    <xdr:to>
      <xdr:col>55</xdr:col>
      <xdr:colOff>50800</xdr:colOff>
      <xdr:row>56</xdr:row>
      <xdr:rowOff>25399</xdr:rowOff>
    </xdr:to>
    <xdr:sp macro="" textlink="">
      <xdr:nvSpPr>
        <xdr:cNvPr id="360" name="楕円 359"/>
        <xdr:cNvSpPr/>
      </xdr:nvSpPr>
      <xdr:spPr>
        <a:xfrm>
          <a:off x="10426700" y="95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118126</xdr:rowOff>
    </xdr:from>
    <xdr:ext cx="534377" cy="259045"/>
    <xdr:sp macro="" textlink="">
      <xdr:nvSpPr>
        <xdr:cNvPr id="361" name="農林水産業費該当値テキスト"/>
        <xdr:cNvSpPr txBox="1"/>
      </xdr:nvSpPr>
      <xdr:spPr>
        <a:xfrm>
          <a:off x="10528300" y="93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82642</xdr:rowOff>
    </xdr:from>
    <xdr:to>
      <xdr:col>50</xdr:col>
      <xdr:colOff>165100</xdr:colOff>
      <xdr:row>56</xdr:row>
      <xdr:rowOff>12792</xdr:rowOff>
    </xdr:to>
    <xdr:sp macro="" textlink="">
      <xdr:nvSpPr>
        <xdr:cNvPr id="362" name="楕円 361"/>
        <xdr:cNvSpPr/>
      </xdr:nvSpPr>
      <xdr:spPr>
        <a:xfrm>
          <a:off x="9588500" y="95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29319</xdr:rowOff>
    </xdr:from>
    <xdr:ext cx="534377" cy="259045"/>
    <xdr:sp macro="" textlink="">
      <xdr:nvSpPr>
        <xdr:cNvPr id="363" name="テキスト ボックス 362"/>
        <xdr:cNvSpPr txBox="1"/>
      </xdr:nvSpPr>
      <xdr:spPr>
        <a:xfrm>
          <a:off x="9372111" y="92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139838</xdr:rowOff>
    </xdr:from>
    <xdr:to>
      <xdr:col>46</xdr:col>
      <xdr:colOff>38100</xdr:colOff>
      <xdr:row>56</xdr:row>
      <xdr:rowOff>69988</xdr:rowOff>
    </xdr:to>
    <xdr:sp macro="" textlink="">
      <xdr:nvSpPr>
        <xdr:cNvPr id="364" name="楕円 363"/>
        <xdr:cNvSpPr/>
      </xdr:nvSpPr>
      <xdr:spPr>
        <a:xfrm>
          <a:off x="8699500" y="95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86515</xdr:rowOff>
    </xdr:from>
    <xdr:ext cx="534377" cy="259045"/>
    <xdr:sp macro="" textlink="">
      <xdr:nvSpPr>
        <xdr:cNvPr id="365" name="テキスト ボックス 364"/>
        <xdr:cNvSpPr txBox="1"/>
      </xdr:nvSpPr>
      <xdr:spPr>
        <a:xfrm>
          <a:off x="8483111" y="93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85408</xdr:rowOff>
    </xdr:from>
    <xdr:to>
      <xdr:col>41</xdr:col>
      <xdr:colOff>101600</xdr:colOff>
      <xdr:row>56</xdr:row>
      <xdr:rowOff>15558</xdr:rowOff>
    </xdr:to>
    <xdr:sp macro="" textlink="">
      <xdr:nvSpPr>
        <xdr:cNvPr id="366" name="楕円 365"/>
        <xdr:cNvSpPr/>
      </xdr:nvSpPr>
      <xdr:spPr>
        <a:xfrm>
          <a:off x="7810500" y="95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32085</xdr:rowOff>
    </xdr:from>
    <xdr:ext cx="534377" cy="259045"/>
    <xdr:sp macro="" textlink="">
      <xdr:nvSpPr>
        <xdr:cNvPr id="367" name="テキスト ボックス 366"/>
        <xdr:cNvSpPr txBox="1"/>
      </xdr:nvSpPr>
      <xdr:spPr>
        <a:xfrm>
          <a:off x="7594111" y="92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69566</xdr:rowOff>
    </xdr:from>
    <xdr:to>
      <xdr:col>36</xdr:col>
      <xdr:colOff>165100</xdr:colOff>
      <xdr:row>55</xdr:row>
      <xdr:rowOff>171166</xdr:rowOff>
    </xdr:to>
    <xdr:sp macro="" textlink="">
      <xdr:nvSpPr>
        <xdr:cNvPr id="368" name="楕円 367"/>
        <xdr:cNvSpPr/>
      </xdr:nvSpPr>
      <xdr:spPr>
        <a:xfrm>
          <a:off x="6921500" y="94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16243</xdr:rowOff>
    </xdr:from>
    <xdr:ext cx="534377" cy="259045"/>
    <xdr:sp macro="" textlink="">
      <xdr:nvSpPr>
        <xdr:cNvPr id="369" name="テキスト ボックス 368"/>
        <xdr:cNvSpPr txBox="1"/>
      </xdr:nvSpPr>
      <xdr:spPr>
        <a:xfrm>
          <a:off x="6705111" y="92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27191</xdr:rowOff>
    </xdr:from>
    <xdr:to>
      <xdr:col>55</xdr:col>
      <xdr:colOff>0</xdr:colOff>
      <xdr:row>77</xdr:row>
      <xdr:rowOff>122110</xdr:rowOff>
    </xdr:to>
    <xdr:cxnSp macro="">
      <xdr:nvCxnSpPr>
        <xdr:cNvPr id="398" name="直線コネクタ 397"/>
        <xdr:cNvCxnSpPr/>
      </xdr:nvCxnSpPr>
      <xdr:spPr>
        <a:xfrm flipV="1">
          <a:off x="9639300" y="13057391"/>
          <a:ext cx="838200" cy="2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117920</xdr:rowOff>
    </xdr:from>
    <xdr:to>
      <xdr:col>50</xdr:col>
      <xdr:colOff>114300</xdr:colOff>
      <xdr:row>77</xdr:row>
      <xdr:rowOff>122110</xdr:rowOff>
    </xdr:to>
    <xdr:cxnSp macro="">
      <xdr:nvCxnSpPr>
        <xdr:cNvPr id="401" name="直線コネクタ 400"/>
        <xdr:cNvCxnSpPr/>
      </xdr:nvCxnSpPr>
      <xdr:spPr>
        <a:xfrm>
          <a:off x="8750300" y="1331957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3" name="テキスト ボックス 402"/>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116891</xdr:rowOff>
    </xdr:from>
    <xdr:to>
      <xdr:col>45</xdr:col>
      <xdr:colOff>177800</xdr:colOff>
      <xdr:row>77</xdr:row>
      <xdr:rowOff>117920</xdr:rowOff>
    </xdr:to>
    <xdr:cxnSp macro="">
      <xdr:nvCxnSpPr>
        <xdr:cNvPr id="404" name="直線コネクタ 403"/>
        <xdr:cNvCxnSpPr/>
      </xdr:nvCxnSpPr>
      <xdr:spPr>
        <a:xfrm>
          <a:off x="7861300" y="1331854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06" name="テキスト ボックス 405"/>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116891</xdr:rowOff>
    </xdr:from>
    <xdr:to>
      <xdr:col>41</xdr:col>
      <xdr:colOff>50800</xdr:colOff>
      <xdr:row>77</xdr:row>
      <xdr:rowOff>131559</xdr:rowOff>
    </xdr:to>
    <xdr:cxnSp macro="">
      <xdr:nvCxnSpPr>
        <xdr:cNvPr id="407" name="直線コネクタ 406"/>
        <xdr:cNvCxnSpPr/>
      </xdr:nvCxnSpPr>
      <xdr:spPr>
        <a:xfrm flipV="1">
          <a:off x="6972300" y="1331854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1" name="テキスト ボックス 410"/>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147841</xdr:rowOff>
    </xdr:from>
    <xdr:to>
      <xdr:col>55</xdr:col>
      <xdr:colOff>50800</xdr:colOff>
      <xdr:row>76</xdr:row>
      <xdr:rowOff>77991</xdr:rowOff>
    </xdr:to>
    <xdr:sp macro="" textlink="">
      <xdr:nvSpPr>
        <xdr:cNvPr id="417" name="楕円 416"/>
        <xdr:cNvSpPr/>
      </xdr:nvSpPr>
      <xdr:spPr>
        <a:xfrm>
          <a:off x="104267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170718</xdr:rowOff>
    </xdr:from>
    <xdr:ext cx="534377" cy="259045"/>
    <xdr:sp macro="" textlink="">
      <xdr:nvSpPr>
        <xdr:cNvPr id="418" name="商工費該当値テキスト"/>
        <xdr:cNvSpPr txBox="1"/>
      </xdr:nvSpPr>
      <xdr:spPr>
        <a:xfrm>
          <a:off x="10528300" y="128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71310</xdr:rowOff>
    </xdr:from>
    <xdr:to>
      <xdr:col>50</xdr:col>
      <xdr:colOff>165100</xdr:colOff>
      <xdr:row>78</xdr:row>
      <xdr:rowOff>1460</xdr:rowOff>
    </xdr:to>
    <xdr:sp macro="" textlink="">
      <xdr:nvSpPr>
        <xdr:cNvPr id="419" name="楕円 418"/>
        <xdr:cNvSpPr/>
      </xdr:nvSpPr>
      <xdr:spPr>
        <a:xfrm>
          <a:off x="9588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17987</xdr:rowOff>
    </xdr:from>
    <xdr:ext cx="534377" cy="259045"/>
    <xdr:sp macro="" textlink="">
      <xdr:nvSpPr>
        <xdr:cNvPr id="420" name="テキスト ボックス 419"/>
        <xdr:cNvSpPr txBox="1"/>
      </xdr:nvSpPr>
      <xdr:spPr>
        <a:xfrm>
          <a:off x="9372111" y="1304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67120</xdr:rowOff>
    </xdr:from>
    <xdr:to>
      <xdr:col>46</xdr:col>
      <xdr:colOff>38100</xdr:colOff>
      <xdr:row>77</xdr:row>
      <xdr:rowOff>168720</xdr:rowOff>
    </xdr:to>
    <xdr:sp macro="" textlink="">
      <xdr:nvSpPr>
        <xdr:cNvPr id="421" name="楕円 420"/>
        <xdr:cNvSpPr/>
      </xdr:nvSpPr>
      <xdr:spPr>
        <a:xfrm>
          <a:off x="8699500" y="13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13797</xdr:rowOff>
    </xdr:from>
    <xdr:ext cx="534377" cy="259045"/>
    <xdr:sp macro="" textlink="">
      <xdr:nvSpPr>
        <xdr:cNvPr id="422" name="テキスト ボックス 421"/>
        <xdr:cNvSpPr txBox="1"/>
      </xdr:nvSpPr>
      <xdr:spPr>
        <a:xfrm>
          <a:off x="8483111" y="130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66091</xdr:rowOff>
    </xdr:from>
    <xdr:to>
      <xdr:col>41</xdr:col>
      <xdr:colOff>101600</xdr:colOff>
      <xdr:row>77</xdr:row>
      <xdr:rowOff>167691</xdr:rowOff>
    </xdr:to>
    <xdr:sp macro="" textlink="">
      <xdr:nvSpPr>
        <xdr:cNvPr id="423" name="楕円 422"/>
        <xdr:cNvSpPr/>
      </xdr:nvSpPr>
      <xdr:spPr>
        <a:xfrm>
          <a:off x="7810500" y="132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12768</xdr:rowOff>
    </xdr:from>
    <xdr:ext cx="534377" cy="259045"/>
    <xdr:sp macro="" textlink="">
      <xdr:nvSpPr>
        <xdr:cNvPr id="424" name="テキスト ボックス 423"/>
        <xdr:cNvSpPr txBox="1"/>
      </xdr:nvSpPr>
      <xdr:spPr>
        <a:xfrm>
          <a:off x="7594111" y="130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80759</xdr:rowOff>
    </xdr:from>
    <xdr:to>
      <xdr:col>36</xdr:col>
      <xdr:colOff>165100</xdr:colOff>
      <xdr:row>78</xdr:row>
      <xdr:rowOff>10909</xdr:rowOff>
    </xdr:to>
    <xdr:sp macro="" textlink="">
      <xdr:nvSpPr>
        <xdr:cNvPr id="425" name="楕円 424"/>
        <xdr:cNvSpPr/>
      </xdr:nvSpPr>
      <xdr:spPr>
        <a:xfrm>
          <a:off x="6921500" y="13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27436</xdr:rowOff>
    </xdr:from>
    <xdr:ext cx="534377" cy="259045"/>
    <xdr:sp macro="" textlink="">
      <xdr:nvSpPr>
        <xdr:cNvPr id="426" name="テキスト ボックス 425"/>
        <xdr:cNvSpPr txBox="1"/>
      </xdr:nvSpPr>
      <xdr:spPr>
        <a:xfrm>
          <a:off x="6705111" y="130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59970</xdr:rowOff>
    </xdr:from>
    <xdr:to>
      <xdr:col>55</xdr:col>
      <xdr:colOff>0</xdr:colOff>
      <xdr:row>95</xdr:row>
      <xdr:rowOff>134437</xdr:rowOff>
    </xdr:to>
    <xdr:cxnSp macro="">
      <xdr:nvCxnSpPr>
        <xdr:cNvPr id="451" name="直線コネクタ 450"/>
        <xdr:cNvCxnSpPr/>
      </xdr:nvCxnSpPr>
      <xdr:spPr>
        <a:xfrm flipV="1">
          <a:off x="9639300" y="16347720"/>
          <a:ext cx="8382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133786</xdr:rowOff>
    </xdr:from>
    <xdr:to>
      <xdr:col>50</xdr:col>
      <xdr:colOff>114300</xdr:colOff>
      <xdr:row>95</xdr:row>
      <xdr:rowOff>134437</xdr:rowOff>
    </xdr:to>
    <xdr:cxnSp macro="">
      <xdr:nvCxnSpPr>
        <xdr:cNvPr id="454" name="直線コネクタ 453"/>
        <xdr:cNvCxnSpPr/>
      </xdr:nvCxnSpPr>
      <xdr:spPr>
        <a:xfrm>
          <a:off x="8750300" y="16250086"/>
          <a:ext cx="889000" cy="1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36144</xdr:rowOff>
    </xdr:from>
    <xdr:to>
      <xdr:col>45</xdr:col>
      <xdr:colOff>177800</xdr:colOff>
      <xdr:row>94</xdr:row>
      <xdr:rowOff>133786</xdr:rowOff>
    </xdr:to>
    <xdr:cxnSp macro="">
      <xdr:nvCxnSpPr>
        <xdr:cNvPr id="457" name="直線コネクタ 456"/>
        <xdr:cNvCxnSpPr/>
      </xdr:nvCxnSpPr>
      <xdr:spPr>
        <a:xfrm>
          <a:off x="7861300" y="16152444"/>
          <a:ext cx="889000" cy="9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36144</xdr:rowOff>
    </xdr:from>
    <xdr:to>
      <xdr:col>41</xdr:col>
      <xdr:colOff>50800</xdr:colOff>
      <xdr:row>95</xdr:row>
      <xdr:rowOff>126487</xdr:rowOff>
    </xdr:to>
    <xdr:cxnSp macro="">
      <xdr:nvCxnSpPr>
        <xdr:cNvPr id="460" name="直線コネクタ 459"/>
        <xdr:cNvCxnSpPr/>
      </xdr:nvCxnSpPr>
      <xdr:spPr>
        <a:xfrm flipV="1">
          <a:off x="6972300" y="16152444"/>
          <a:ext cx="889000" cy="26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9170</xdr:rowOff>
    </xdr:from>
    <xdr:to>
      <xdr:col>55</xdr:col>
      <xdr:colOff>50800</xdr:colOff>
      <xdr:row>95</xdr:row>
      <xdr:rowOff>110770</xdr:rowOff>
    </xdr:to>
    <xdr:sp macro="" textlink="">
      <xdr:nvSpPr>
        <xdr:cNvPr id="470" name="楕円 469"/>
        <xdr:cNvSpPr/>
      </xdr:nvSpPr>
      <xdr:spPr>
        <a:xfrm>
          <a:off x="10426700" y="162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32047</xdr:rowOff>
    </xdr:from>
    <xdr:ext cx="534377" cy="259045"/>
    <xdr:sp macro="" textlink="">
      <xdr:nvSpPr>
        <xdr:cNvPr id="471" name="土木費該当値テキスト"/>
        <xdr:cNvSpPr txBox="1"/>
      </xdr:nvSpPr>
      <xdr:spPr>
        <a:xfrm>
          <a:off x="10528300" y="161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83637</xdr:rowOff>
    </xdr:from>
    <xdr:to>
      <xdr:col>50</xdr:col>
      <xdr:colOff>165100</xdr:colOff>
      <xdr:row>96</xdr:row>
      <xdr:rowOff>13787</xdr:rowOff>
    </xdr:to>
    <xdr:sp macro="" textlink="">
      <xdr:nvSpPr>
        <xdr:cNvPr id="472" name="楕円 471"/>
        <xdr:cNvSpPr/>
      </xdr:nvSpPr>
      <xdr:spPr>
        <a:xfrm>
          <a:off x="9588500" y="163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30314</xdr:rowOff>
    </xdr:from>
    <xdr:ext cx="534377" cy="259045"/>
    <xdr:sp macro="" textlink="">
      <xdr:nvSpPr>
        <xdr:cNvPr id="473" name="テキスト ボックス 472"/>
        <xdr:cNvSpPr txBox="1"/>
      </xdr:nvSpPr>
      <xdr:spPr>
        <a:xfrm>
          <a:off x="9372111" y="161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82986</xdr:rowOff>
    </xdr:from>
    <xdr:to>
      <xdr:col>46</xdr:col>
      <xdr:colOff>38100</xdr:colOff>
      <xdr:row>95</xdr:row>
      <xdr:rowOff>13136</xdr:rowOff>
    </xdr:to>
    <xdr:sp macro="" textlink="">
      <xdr:nvSpPr>
        <xdr:cNvPr id="474" name="楕円 473"/>
        <xdr:cNvSpPr/>
      </xdr:nvSpPr>
      <xdr:spPr>
        <a:xfrm>
          <a:off x="8699500" y="161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29663</xdr:rowOff>
    </xdr:from>
    <xdr:ext cx="599010" cy="259045"/>
    <xdr:sp macro="" textlink="">
      <xdr:nvSpPr>
        <xdr:cNvPr id="475" name="テキスト ボックス 474"/>
        <xdr:cNvSpPr txBox="1"/>
      </xdr:nvSpPr>
      <xdr:spPr>
        <a:xfrm>
          <a:off x="8450795" y="159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156794</xdr:rowOff>
    </xdr:from>
    <xdr:to>
      <xdr:col>41</xdr:col>
      <xdr:colOff>101600</xdr:colOff>
      <xdr:row>94</xdr:row>
      <xdr:rowOff>86944</xdr:rowOff>
    </xdr:to>
    <xdr:sp macro="" textlink="">
      <xdr:nvSpPr>
        <xdr:cNvPr id="476" name="楕円 475"/>
        <xdr:cNvSpPr/>
      </xdr:nvSpPr>
      <xdr:spPr>
        <a:xfrm>
          <a:off x="7810500" y="161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103471</xdr:rowOff>
    </xdr:from>
    <xdr:ext cx="599010" cy="259045"/>
    <xdr:sp macro="" textlink="">
      <xdr:nvSpPr>
        <xdr:cNvPr id="477" name="テキスト ボックス 476"/>
        <xdr:cNvSpPr txBox="1"/>
      </xdr:nvSpPr>
      <xdr:spPr>
        <a:xfrm>
          <a:off x="7561795" y="158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75687</xdr:rowOff>
    </xdr:from>
    <xdr:to>
      <xdr:col>36</xdr:col>
      <xdr:colOff>165100</xdr:colOff>
      <xdr:row>96</xdr:row>
      <xdr:rowOff>5837</xdr:rowOff>
    </xdr:to>
    <xdr:sp macro="" textlink="">
      <xdr:nvSpPr>
        <xdr:cNvPr id="478" name="楕円 477"/>
        <xdr:cNvSpPr/>
      </xdr:nvSpPr>
      <xdr:spPr>
        <a:xfrm>
          <a:off x="6921500" y="163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22364</xdr:rowOff>
    </xdr:from>
    <xdr:ext cx="534377" cy="259045"/>
    <xdr:sp macro="" textlink="">
      <xdr:nvSpPr>
        <xdr:cNvPr id="479" name="テキスト ボックス 478"/>
        <xdr:cNvSpPr txBox="1"/>
      </xdr:nvSpPr>
      <xdr:spPr>
        <a:xfrm>
          <a:off x="6705111" y="161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163420</xdr:rowOff>
    </xdr:from>
    <xdr:to>
      <xdr:col>85</xdr:col>
      <xdr:colOff>127000</xdr:colOff>
      <xdr:row>37</xdr:row>
      <xdr:rowOff>169581</xdr:rowOff>
    </xdr:to>
    <xdr:cxnSp macro="">
      <xdr:nvCxnSpPr>
        <xdr:cNvPr id="510" name="直線コネクタ 509"/>
        <xdr:cNvCxnSpPr/>
      </xdr:nvCxnSpPr>
      <xdr:spPr>
        <a:xfrm flipV="1">
          <a:off x="15481300" y="6507070"/>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168308</xdr:rowOff>
    </xdr:from>
    <xdr:to>
      <xdr:col>81</xdr:col>
      <xdr:colOff>50800</xdr:colOff>
      <xdr:row>37</xdr:row>
      <xdr:rowOff>169581</xdr:rowOff>
    </xdr:to>
    <xdr:cxnSp macro="">
      <xdr:nvCxnSpPr>
        <xdr:cNvPr id="513" name="直線コネクタ 512"/>
        <xdr:cNvCxnSpPr/>
      </xdr:nvCxnSpPr>
      <xdr:spPr>
        <a:xfrm>
          <a:off x="14592300" y="6511958"/>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168308</xdr:rowOff>
    </xdr:from>
    <xdr:to>
      <xdr:col>76</xdr:col>
      <xdr:colOff>114300</xdr:colOff>
      <xdr:row>38</xdr:row>
      <xdr:rowOff>8668</xdr:rowOff>
    </xdr:to>
    <xdr:cxnSp macro="">
      <xdr:nvCxnSpPr>
        <xdr:cNvPr id="516" name="直線コネクタ 515"/>
        <xdr:cNvCxnSpPr/>
      </xdr:nvCxnSpPr>
      <xdr:spPr>
        <a:xfrm flipV="1">
          <a:off x="13703300" y="651195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8668</xdr:rowOff>
    </xdr:from>
    <xdr:to>
      <xdr:col>71</xdr:col>
      <xdr:colOff>177800</xdr:colOff>
      <xdr:row>38</xdr:row>
      <xdr:rowOff>17932</xdr:rowOff>
    </xdr:to>
    <xdr:cxnSp macro="">
      <xdr:nvCxnSpPr>
        <xdr:cNvPr id="519" name="直線コネクタ 518"/>
        <xdr:cNvCxnSpPr/>
      </xdr:nvCxnSpPr>
      <xdr:spPr>
        <a:xfrm flipV="1">
          <a:off x="12814300" y="6523768"/>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112620</xdr:rowOff>
    </xdr:from>
    <xdr:to>
      <xdr:col>85</xdr:col>
      <xdr:colOff>177800</xdr:colOff>
      <xdr:row>38</xdr:row>
      <xdr:rowOff>42769</xdr:rowOff>
    </xdr:to>
    <xdr:sp macro="" textlink="">
      <xdr:nvSpPr>
        <xdr:cNvPr id="529" name="楕円 528"/>
        <xdr:cNvSpPr/>
      </xdr:nvSpPr>
      <xdr:spPr>
        <a:xfrm>
          <a:off x="16268700" y="6456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91047</xdr:rowOff>
    </xdr:from>
    <xdr:ext cx="534377" cy="259045"/>
    <xdr:sp macro="" textlink="">
      <xdr:nvSpPr>
        <xdr:cNvPr id="530" name="消防費該当値テキスト"/>
        <xdr:cNvSpPr txBox="1"/>
      </xdr:nvSpPr>
      <xdr:spPr>
        <a:xfrm>
          <a:off x="16370300" y="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118781</xdr:rowOff>
    </xdr:from>
    <xdr:to>
      <xdr:col>81</xdr:col>
      <xdr:colOff>101600</xdr:colOff>
      <xdr:row>38</xdr:row>
      <xdr:rowOff>48931</xdr:rowOff>
    </xdr:to>
    <xdr:sp macro="" textlink="">
      <xdr:nvSpPr>
        <xdr:cNvPr id="531" name="楕円 530"/>
        <xdr:cNvSpPr/>
      </xdr:nvSpPr>
      <xdr:spPr>
        <a:xfrm>
          <a:off x="15430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40058</xdr:rowOff>
    </xdr:from>
    <xdr:ext cx="534377" cy="259045"/>
    <xdr:sp macro="" textlink="">
      <xdr:nvSpPr>
        <xdr:cNvPr id="532" name="テキスト ボックス 531"/>
        <xdr:cNvSpPr txBox="1"/>
      </xdr:nvSpPr>
      <xdr:spPr>
        <a:xfrm>
          <a:off x="15214111" y="65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117508</xdr:rowOff>
    </xdr:from>
    <xdr:to>
      <xdr:col>76</xdr:col>
      <xdr:colOff>165100</xdr:colOff>
      <xdr:row>38</xdr:row>
      <xdr:rowOff>47658</xdr:rowOff>
    </xdr:to>
    <xdr:sp macro="" textlink="">
      <xdr:nvSpPr>
        <xdr:cNvPr id="533" name="楕円 532"/>
        <xdr:cNvSpPr/>
      </xdr:nvSpPr>
      <xdr:spPr>
        <a:xfrm>
          <a:off x="14541500" y="64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38785</xdr:rowOff>
    </xdr:from>
    <xdr:ext cx="534377" cy="259045"/>
    <xdr:sp macro="" textlink="">
      <xdr:nvSpPr>
        <xdr:cNvPr id="534" name="テキスト ボックス 533"/>
        <xdr:cNvSpPr txBox="1"/>
      </xdr:nvSpPr>
      <xdr:spPr>
        <a:xfrm>
          <a:off x="14325111" y="655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129319</xdr:rowOff>
    </xdr:from>
    <xdr:to>
      <xdr:col>72</xdr:col>
      <xdr:colOff>38100</xdr:colOff>
      <xdr:row>38</xdr:row>
      <xdr:rowOff>59469</xdr:rowOff>
    </xdr:to>
    <xdr:sp macro="" textlink="">
      <xdr:nvSpPr>
        <xdr:cNvPr id="535" name="楕円 534"/>
        <xdr:cNvSpPr/>
      </xdr:nvSpPr>
      <xdr:spPr>
        <a:xfrm>
          <a:off x="13652500" y="64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50595</xdr:rowOff>
    </xdr:from>
    <xdr:ext cx="534377" cy="259045"/>
    <xdr:sp macro="" textlink="">
      <xdr:nvSpPr>
        <xdr:cNvPr id="536" name="テキスト ボックス 535"/>
        <xdr:cNvSpPr txBox="1"/>
      </xdr:nvSpPr>
      <xdr:spPr>
        <a:xfrm>
          <a:off x="13436111" y="65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138582</xdr:rowOff>
    </xdr:from>
    <xdr:to>
      <xdr:col>67</xdr:col>
      <xdr:colOff>101600</xdr:colOff>
      <xdr:row>38</xdr:row>
      <xdr:rowOff>68732</xdr:rowOff>
    </xdr:to>
    <xdr:sp macro="" textlink="">
      <xdr:nvSpPr>
        <xdr:cNvPr id="537" name="楕円 536"/>
        <xdr:cNvSpPr/>
      </xdr:nvSpPr>
      <xdr:spPr>
        <a:xfrm>
          <a:off x="12763500" y="64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59859</xdr:rowOff>
    </xdr:from>
    <xdr:ext cx="534377" cy="259045"/>
    <xdr:sp macro="" textlink="">
      <xdr:nvSpPr>
        <xdr:cNvPr id="538" name="テキスト ボックス 537"/>
        <xdr:cNvSpPr txBox="1"/>
      </xdr:nvSpPr>
      <xdr:spPr>
        <a:xfrm>
          <a:off x="12547111" y="65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164385</xdr:rowOff>
    </xdr:from>
    <xdr:to>
      <xdr:col>85</xdr:col>
      <xdr:colOff>127000</xdr:colOff>
      <xdr:row>58</xdr:row>
      <xdr:rowOff>56627</xdr:rowOff>
    </xdr:to>
    <xdr:cxnSp macro="">
      <xdr:nvCxnSpPr>
        <xdr:cNvPr id="567" name="直線コネクタ 566"/>
        <xdr:cNvCxnSpPr/>
      </xdr:nvCxnSpPr>
      <xdr:spPr>
        <a:xfrm flipV="1">
          <a:off x="15481300" y="9937035"/>
          <a:ext cx="838200" cy="6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1496</xdr:rowOff>
    </xdr:from>
    <xdr:to>
      <xdr:col>81</xdr:col>
      <xdr:colOff>50800</xdr:colOff>
      <xdr:row>58</xdr:row>
      <xdr:rowOff>56627</xdr:rowOff>
    </xdr:to>
    <xdr:cxnSp macro="">
      <xdr:nvCxnSpPr>
        <xdr:cNvPr id="570" name="直線コネクタ 569"/>
        <xdr:cNvCxnSpPr/>
      </xdr:nvCxnSpPr>
      <xdr:spPr>
        <a:xfrm>
          <a:off x="14592300" y="9945596"/>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67984</xdr:rowOff>
    </xdr:from>
    <xdr:to>
      <xdr:col>76</xdr:col>
      <xdr:colOff>114300</xdr:colOff>
      <xdr:row>58</xdr:row>
      <xdr:rowOff>1496</xdr:rowOff>
    </xdr:to>
    <xdr:cxnSp macro="">
      <xdr:nvCxnSpPr>
        <xdr:cNvPr id="573" name="直線コネクタ 572"/>
        <xdr:cNvCxnSpPr/>
      </xdr:nvCxnSpPr>
      <xdr:spPr>
        <a:xfrm>
          <a:off x="13703300" y="9840634"/>
          <a:ext cx="889000" cy="10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67984</xdr:rowOff>
    </xdr:from>
    <xdr:to>
      <xdr:col>71</xdr:col>
      <xdr:colOff>177800</xdr:colOff>
      <xdr:row>57</xdr:row>
      <xdr:rowOff>114409</xdr:rowOff>
    </xdr:to>
    <xdr:cxnSp macro="">
      <xdr:nvCxnSpPr>
        <xdr:cNvPr id="576" name="直線コネクタ 575"/>
        <xdr:cNvCxnSpPr/>
      </xdr:nvCxnSpPr>
      <xdr:spPr>
        <a:xfrm flipV="1">
          <a:off x="12814300" y="9840634"/>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78" name="テキスト ボックス 577"/>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0" name="テキスト ボックス 579"/>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113585</xdr:rowOff>
    </xdr:from>
    <xdr:to>
      <xdr:col>85</xdr:col>
      <xdr:colOff>177800</xdr:colOff>
      <xdr:row>58</xdr:row>
      <xdr:rowOff>43735</xdr:rowOff>
    </xdr:to>
    <xdr:sp macro="" textlink="">
      <xdr:nvSpPr>
        <xdr:cNvPr id="586" name="楕円 585"/>
        <xdr:cNvSpPr/>
      </xdr:nvSpPr>
      <xdr:spPr>
        <a:xfrm>
          <a:off x="16268700" y="98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28512</xdr:rowOff>
    </xdr:from>
    <xdr:ext cx="534377" cy="259045"/>
    <xdr:sp macro="" textlink="">
      <xdr:nvSpPr>
        <xdr:cNvPr id="587" name="教育費該当値テキスト"/>
        <xdr:cNvSpPr txBox="1"/>
      </xdr:nvSpPr>
      <xdr:spPr>
        <a:xfrm>
          <a:off x="16370300" y="9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5827</xdr:rowOff>
    </xdr:from>
    <xdr:to>
      <xdr:col>81</xdr:col>
      <xdr:colOff>101600</xdr:colOff>
      <xdr:row>58</xdr:row>
      <xdr:rowOff>107427</xdr:rowOff>
    </xdr:to>
    <xdr:sp macro="" textlink="">
      <xdr:nvSpPr>
        <xdr:cNvPr id="588" name="楕円 587"/>
        <xdr:cNvSpPr/>
      </xdr:nvSpPr>
      <xdr:spPr>
        <a:xfrm>
          <a:off x="15430500" y="99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98554</xdr:rowOff>
    </xdr:from>
    <xdr:ext cx="534377" cy="259045"/>
    <xdr:sp macro="" textlink="">
      <xdr:nvSpPr>
        <xdr:cNvPr id="589" name="テキスト ボックス 588"/>
        <xdr:cNvSpPr txBox="1"/>
      </xdr:nvSpPr>
      <xdr:spPr>
        <a:xfrm>
          <a:off x="15214111" y="100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122146</xdr:rowOff>
    </xdr:from>
    <xdr:to>
      <xdr:col>76</xdr:col>
      <xdr:colOff>165100</xdr:colOff>
      <xdr:row>58</xdr:row>
      <xdr:rowOff>52296</xdr:rowOff>
    </xdr:to>
    <xdr:sp macro="" textlink="">
      <xdr:nvSpPr>
        <xdr:cNvPr id="590" name="楕円 589"/>
        <xdr:cNvSpPr/>
      </xdr:nvSpPr>
      <xdr:spPr>
        <a:xfrm>
          <a:off x="14541500" y="98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43423</xdr:rowOff>
    </xdr:from>
    <xdr:ext cx="534377" cy="259045"/>
    <xdr:sp macro="" textlink="">
      <xdr:nvSpPr>
        <xdr:cNvPr id="591" name="テキスト ボックス 590"/>
        <xdr:cNvSpPr txBox="1"/>
      </xdr:nvSpPr>
      <xdr:spPr>
        <a:xfrm>
          <a:off x="14325111" y="99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17184</xdr:rowOff>
    </xdr:from>
    <xdr:to>
      <xdr:col>72</xdr:col>
      <xdr:colOff>38100</xdr:colOff>
      <xdr:row>57</xdr:row>
      <xdr:rowOff>118784</xdr:rowOff>
    </xdr:to>
    <xdr:sp macro="" textlink="">
      <xdr:nvSpPr>
        <xdr:cNvPr id="592" name="楕円 591"/>
        <xdr:cNvSpPr/>
      </xdr:nvSpPr>
      <xdr:spPr>
        <a:xfrm>
          <a:off x="13652500" y="97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135311</xdr:rowOff>
    </xdr:from>
    <xdr:ext cx="534377" cy="259045"/>
    <xdr:sp macro="" textlink="">
      <xdr:nvSpPr>
        <xdr:cNvPr id="593" name="テキスト ボックス 592"/>
        <xdr:cNvSpPr txBox="1"/>
      </xdr:nvSpPr>
      <xdr:spPr>
        <a:xfrm>
          <a:off x="13436111" y="95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63609</xdr:rowOff>
    </xdr:from>
    <xdr:to>
      <xdr:col>67</xdr:col>
      <xdr:colOff>101600</xdr:colOff>
      <xdr:row>57</xdr:row>
      <xdr:rowOff>165209</xdr:rowOff>
    </xdr:to>
    <xdr:sp macro="" textlink="">
      <xdr:nvSpPr>
        <xdr:cNvPr id="594" name="楕円 593"/>
        <xdr:cNvSpPr/>
      </xdr:nvSpPr>
      <xdr:spPr>
        <a:xfrm>
          <a:off x="12763500" y="9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10286</xdr:rowOff>
    </xdr:from>
    <xdr:ext cx="534377" cy="259045"/>
    <xdr:sp macro="" textlink="">
      <xdr:nvSpPr>
        <xdr:cNvPr id="595" name="テキスト ボックス 594"/>
        <xdr:cNvSpPr txBox="1"/>
      </xdr:nvSpPr>
      <xdr:spPr>
        <a:xfrm>
          <a:off x="12547111" y="96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159336</xdr:rowOff>
    </xdr:from>
    <xdr:to>
      <xdr:col>81</xdr:col>
      <xdr:colOff>50800</xdr:colOff>
      <xdr:row>78</xdr:row>
      <xdr:rowOff>139700</xdr:rowOff>
    </xdr:to>
    <xdr:cxnSp macro="">
      <xdr:nvCxnSpPr>
        <xdr:cNvPr id="625" name="直線コネクタ 624"/>
        <xdr:cNvCxnSpPr/>
      </xdr:nvCxnSpPr>
      <xdr:spPr>
        <a:xfrm>
          <a:off x="14592300" y="13360986"/>
          <a:ext cx="889000" cy="1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159336</xdr:rowOff>
    </xdr:from>
    <xdr:to>
      <xdr:col>76</xdr:col>
      <xdr:colOff>114300</xdr:colOff>
      <xdr:row>78</xdr:row>
      <xdr:rowOff>54477</xdr:rowOff>
    </xdr:to>
    <xdr:cxnSp macro="">
      <xdr:nvCxnSpPr>
        <xdr:cNvPr id="628" name="直線コネクタ 627"/>
        <xdr:cNvCxnSpPr/>
      </xdr:nvCxnSpPr>
      <xdr:spPr>
        <a:xfrm flipV="1">
          <a:off x="13703300" y="13360986"/>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0" name="テキスト ボックス 629"/>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63142</xdr:rowOff>
    </xdr:from>
    <xdr:to>
      <xdr:col>71</xdr:col>
      <xdr:colOff>177800</xdr:colOff>
      <xdr:row>78</xdr:row>
      <xdr:rowOff>54477</xdr:rowOff>
    </xdr:to>
    <xdr:cxnSp macro="">
      <xdr:nvCxnSpPr>
        <xdr:cNvPr id="631" name="直線コネクタ 630"/>
        <xdr:cNvCxnSpPr/>
      </xdr:nvCxnSpPr>
      <xdr:spPr>
        <a:xfrm>
          <a:off x="12814300" y="12578992"/>
          <a:ext cx="889000" cy="84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35" name="テキスト ボックス 634"/>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108536</xdr:rowOff>
    </xdr:from>
    <xdr:to>
      <xdr:col>76</xdr:col>
      <xdr:colOff>165100</xdr:colOff>
      <xdr:row>78</xdr:row>
      <xdr:rowOff>38686</xdr:rowOff>
    </xdr:to>
    <xdr:sp macro="" textlink="">
      <xdr:nvSpPr>
        <xdr:cNvPr id="645" name="楕円 644"/>
        <xdr:cNvSpPr/>
      </xdr:nvSpPr>
      <xdr:spPr>
        <a:xfrm>
          <a:off x="145415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55213</xdr:rowOff>
    </xdr:from>
    <xdr:ext cx="469744" cy="259045"/>
    <xdr:sp macro="" textlink="">
      <xdr:nvSpPr>
        <xdr:cNvPr id="646" name="テキスト ボックス 645"/>
        <xdr:cNvSpPr txBox="1"/>
      </xdr:nvSpPr>
      <xdr:spPr>
        <a:xfrm>
          <a:off x="14357428" y="1308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3677</xdr:rowOff>
    </xdr:from>
    <xdr:to>
      <xdr:col>72</xdr:col>
      <xdr:colOff>38100</xdr:colOff>
      <xdr:row>78</xdr:row>
      <xdr:rowOff>105277</xdr:rowOff>
    </xdr:to>
    <xdr:sp macro="" textlink="">
      <xdr:nvSpPr>
        <xdr:cNvPr id="647" name="楕円 646"/>
        <xdr:cNvSpPr/>
      </xdr:nvSpPr>
      <xdr:spPr>
        <a:xfrm>
          <a:off x="13652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121804</xdr:rowOff>
    </xdr:from>
    <xdr:ext cx="469744" cy="259045"/>
    <xdr:sp macro="" textlink="">
      <xdr:nvSpPr>
        <xdr:cNvPr id="648" name="テキスト ボックス 647"/>
        <xdr:cNvSpPr txBox="1"/>
      </xdr:nvSpPr>
      <xdr:spPr>
        <a:xfrm>
          <a:off x="13468428" y="131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12342</xdr:rowOff>
    </xdr:from>
    <xdr:to>
      <xdr:col>67</xdr:col>
      <xdr:colOff>101600</xdr:colOff>
      <xdr:row>73</xdr:row>
      <xdr:rowOff>113942</xdr:rowOff>
    </xdr:to>
    <xdr:sp macro="" textlink="">
      <xdr:nvSpPr>
        <xdr:cNvPr id="649" name="楕円 648"/>
        <xdr:cNvSpPr/>
      </xdr:nvSpPr>
      <xdr:spPr>
        <a:xfrm>
          <a:off x="12763500" y="125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130469</xdr:rowOff>
    </xdr:from>
    <xdr:ext cx="534377" cy="259045"/>
    <xdr:sp macro="" textlink="">
      <xdr:nvSpPr>
        <xdr:cNvPr id="650" name="テキスト ボックス 649"/>
        <xdr:cNvSpPr txBox="1"/>
      </xdr:nvSpPr>
      <xdr:spPr>
        <a:xfrm>
          <a:off x="12547111" y="1230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160807</xdr:rowOff>
    </xdr:from>
    <xdr:to>
      <xdr:col>85</xdr:col>
      <xdr:colOff>127000</xdr:colOff>
      <xdr:row>96</xdr:row>
      <xdr:rowOff>17971</xdr:rowOff>
    </xdr:to>
    <xdr:cxnSp macro="">
      <xdr:nvCxnSpPr>
        <xdr:cNvPr id="679" name="直線コネクタ 678"/>
        <xdr:cNvCxnSpPr/>
      </xdr:nvCxnSpPr>
      <xdr:spPr>
        <a:xfrm flipV="1">
          <a:off x="15481300" y="16448557"/>
          <a:ext cx="8382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17971</xdr:rowOff>
    </xdr:from>
    <xdr:to>
      <xdr:col>81</xdr:col>
      <xdr:colOff>50800</xdr:colOff>
      <xdr:row>96</xdr:row>
      <xdr:rowOff>40343</xdr:rowOff>
    </xdr:to>
    <xdr:cxnSp macro="">
      <xdr:nvCxnSpPr>
        <xdr:cNvPr id="682" name="直線コネクタ 681"/>
        <xdr:cNvCxnSpPr/>
      </xdr:nvCxnSpPr>
      <xdr:spPr>
        <a:xfrm flipV="1">
          <a:off x="14592300" y="1647717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4" name="テキスト ボックス 683"/>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36982</xdr:rowOff>
    </xdr:from>
    <xdr:to>
      <xdr:col>76</xdr:col>
      <xdr:colOff>114300</xdr:colOff>
      <xdr:row>96</xdr:row>
      <xdr:rowOff>40343</xdr:rowOff>
    </xdr:to>
    <xdr:cxnSp macro="">
      <xdr:nvCxnSpPr>
        <xdr:cNvPr id="685" name="直線コネクタ 684"/>
        <xdr:cNvCxnSpPr/>
      </xdr:nvCxnSpPr>
      <xdr:spPr>
        <a:xfrm>
          <a:off x="13703300" y="1649618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87" name="テキスト ボックス 686"/>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36982</xdr:rowOff>
    </xdr:from>
    <xdr:to>
      <xdr:col>71</xdr:col>
      <xdr:colOff>177800</xdr:colOff>
      <xdr:row>96</xdr:row>
      <xdr:rowOff>46507</xdr:rowOff>
    </xdr:to>
    <xdr:cxnSp macro="">
      <xdr:nvCxnSpPr>
        <xdr:cNvPr id="688" name="直線コネクタ 687"/>
        <xdr:cNvCxnSpPr/>
      </xdr:nvCxnSpPr>
      <xdr:spPr>
        <a:xfrm flipV="1">
          <a:off x="12814300" y="164961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2" name="テキスト ボックス 691"/>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110007</xdr:rowOff>
    </xdr:from>
    <xdr:to>
      <xdr:col>85</xdr:col>
      <xdr:colOff>177800</xdr:colOff>
      <xdr:row>96</xdr:row>
      <xdr:rowOff>40157</xdr:rowOff>
    </xdr:to>
    <xdr:sp macro="" textlink="">
      <xdr:nvSpPr>
        <xdr:cNvPr id="698" name="楕円 697"/>
        <xdr:cNvSpPr/>
      </xdr:nvSpPr>
      <xdr:spPr>
        <a:xfrm>
          <a:off x="162687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132884</xdr:rowOff>
    </xdr:from>
    <xdr:ext cx="534377" cy="259045"/>
    <xdr:sp macro="" textlink="">
      <xdr:nvSpPr>
        <xdr:cNvPr id="699" name="公債費該当値テキスト"/>
        <xdr:cNvSpPr txBox="1"/>
      </xdr:nvSpPr>
      <xdr:spPr>
        <a:xfrm>
          <a:off x="16370300" y="162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138621</xdr:rowOff>
    </xdr:from>
    <xdr:to>
      <xdr:col>81</xdr:col>
      <xdr:colOff>101600</xdr:colOff>
      <xdr:row>96</xdr:row>
      <xdr:rowOff>68771</xdr:rowOff>
    </xdr:to>
    <xdr:sp macro="" textlink="">
      <xdr:nvSpPr>
        <xdr:cNvPr id="700" name="楕円 699"/>
        <xdr:cNvSpPr/>
      </xdr:nvSpPr>
      <xdr:spPr>
        <a:xfrm>
          <a:off x="15430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85298</xdr:rowOff>
    </xdr:from>
    <xdr:ext cx="534377" cy="259045"/>
    <xdr:sp macro="" textlink="">
      <xdr:nvSpPr>
        <xdr:cNvPr id="701" name="テキスト ボックス 700"/>
        <xdr:cNvSpPr txBox="1"/>
      </xdr:nvSpPr>
      <xdr:spPr>
        <a:xfrm>
          <a:off x="15214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160993</xdr:rowOff>
    </xdr:from>
    <xdr:to>
      <xdr:col>76</xdr:col>
      <xdr:colOff>165100</xdr:colOff>
      <xdr:row>96</xdr:row>
      <xdr:rowOff>91143</xdr:rowOff>
    </xdr:to>
    <xdr:sp macro="" textlink="">
      <xdr:nvSpPr>
        <xdr:cNvPr id="702" name="楕円 701"/>
        <xdr:cNvSpPr/>
      </xdr:nvSpPr>
      <xdr:spPr>
        <a:xfrm>
          <a:off x="14541500" y="164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107670</xdr:rowOff>
    </xdr:from>
    <xdr:ext cx="534377" cy="259045"/>
    <xdr:sp macro="" textlink="">
      <xdr:nvSpPr>
        <xdr:cNvPr id="703" name="テキスト ボックス 702"/>
        <xdr:cNvSpPr txBox="1"/>
      </xdr:nvSpPr>
      <xdr:spPr>
        <a:xfrm>
          <a:off x="14325111" y="162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157632</xdr:rowOff>
    </xdr:from>
    <xdr:to>
      <xdr:col>72</xdr:col>
      <xdr:colOff>38100</xdr:colOff>
      <xdr:row>96</xdr:row>
      <xdr:rowOff>87782</xdr:rowOff>
    </xdr:to>
    <xdr:sp macro="" textlink="">
      <xdr:nvSpPr>
        <xdr:cNvPr id="704" name="楕円 703"/>
        <xdr:cNvSpPr/>
      </xdr:nvSpPr>
      <xdr:spPr>
        <a:xfrm>
          <a:off x="13652500" y="16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104309</xdr:rowOff>
    </xdr:from>
    <xdr:ext cx="534377" cy="259045"/>
    <xdr:sp macro="" textlink="">
      <xdr:nvSpPr>
        <xdr:cNvPr id="705" name="テキスト ボックス 704"/>
        <xdr:cNvSpPr txBox="1"/>
      </xdr:nvSpPr>
      <xdr:spPr>
        <a:xfrm>
          <a:off x="13436111" y="1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167157</xdr:rowOff>
    </xdr:from>
    <xdr:to>
      <xdr:col>67</xdr:col>
      <xdr:colOff>101600</xdr:colOff>
      <xdr:row>96</xdr:row>
      <xdr:rowOff>97307</xdr:rowOff>
    </xdr:to>
    <xdr:sp macro="" textlink="">
      <xdr:nvSpPr>
        <xdr:cNvPr id="706" name="楕円 705"/>
        <xdr:cNvSpPr/>
      </xdr:nvSpPr>
      <xdr:spPr>
        <a:xfrm>
          <a:off x="12763500" y="1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113834</xdr:rowOff>
    </xdr:from>
    <xdr:ext cx="534377" cy="259045"/>
    <xdr:sp macro="" textlink="">
      <xdr:nvSpPr>
        <xdr:cNvPr id="707" name="テキスト ボックス 706"/>
        <xdr:cNvSpPr txBox="1"/>
      </xdr:nvSpPr>
      <xdr:spPr>
        <a:xfrm>
          <a:off x="12547111" y="162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おいては財政調整基金、公共施設整備基金、十勝岳と共生するまちづくり応援基金などへの積立金、防災用自家発電設備の設置、ふるさと応援寄附にかかる経費等の増加により増となっており、民生費においては障害者自立支援給付費や教育・保育給付費の伸び、農林水産業費においては道営経営体育成基盤整備事業の事業費増により増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商工費においては新型コロナウイルス感染症対策に係る企業振興対策費の増により増となっている。</a:t>
          </a:r>
          <a:endParaRPr lang="ja-JP" altLang="ja-JP" sz="1400">
            <a:effectLst/>
          </a:endParaRPr>
        </a:p>
        <a:p>
          <a:r>
            <a:rPr kumimoji="1" lang="ja-JP" altLang="ja-JP" sz="1100">
              <a:solidFill>
                <a:schemeClr val="dk1"/>
              </a:solidFill>
              <a:effectLst/>
              <a:latin typeface="+mn-lt"/>
              <a:ea typeface="+mn-ea"/>
              <a:cs typeface="+mn-cs"/>
            </a:rPr>
            <a:t>　土木費においては</a:t>
          </a:r>
          <a:r>
            <a:rPr kumimoji="1" lang="ja-JP" altLang="en-US" sz="1100">
              <a:solidFill>
                <a:schemeClr val="dk1"/>
              </a:solidFill>
              <a:effectLst/>
              <a:latin typeface="+mn-lt"/>
              <a:ea typeface="+mn-ea"/>
              <a:cs typeface="+mn-cs"/>
            </a:rPr>
            <a:t>日の出公園管理費に係る駐車場整備により増となっている。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教育費においては</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教育推進</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運動公園テニスコート改修に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■財政調整基金残高</a:t>
          </a:r>
          <a:endParaRPr lang="ja-JP" altLang="ja-JP" sz="1200">
            <a:effectLst/>
          </a:endParaRPr>
        </a:p>
        <a:p>
          <a:pPr rtl="0"/>
          <a:r>
            <a:rPr lang="ja-JP" altLang="ja-JP" sz="1050" b="0" i="0" baseline="0">
              <a:solidFill>
                <a:schemeClr val="dk1"/>
              </a:solidFill>
              <a:effectLst/>
              <a:latin typeface="+mn-lt"/>
              <a:ea typeface="+mn-ea"/>
              <a:cs typeface="+mn-cs"/>
            </a:rPr>
            <a:t>　年度によって増減はあるが概ね</a:t>
          </a:r>
          <a:r>
            <a:rPr lang="en-US" altLang="ja-JP" sz="1050" b="0" i="0" baseline="0">
              <a:solidFill>
                <a:schemeClr val="dk1"/>
              </a:solidFill>
              <a:effectLst/>
              <a:latin typeface="+mn-lt"/>
              <a:ea typeface="+mn-ea"/>
              <a:cs typeface="+mn-cs"/>
            </a:rPr>
            <a:t>12%</a:t>
          </a:r>
          <a:r>
            <a:rPr lang="ja-JP" altLang="ja-JP" sz="1050" b="0" i="0" baseline="0">
              <a:solidFill>
                <a:schemeClr val="dk1"/>
              </a:solidFill>
              <a:effectLst/>
              <a:latin typeface="+mn-lt"/>
              <a:ea typeface="+mn-ea"/>
              <a:cs typeface="+mn-cs"/>
            </a:rPr>
            <a:t>台で推移してきている。</a:t>
          </a:r>
          <a:endParaRPr lang="ja-JP" altLang="ja-JP" sz="1200">
            <a:effectLst/>
          </a:endParaRPr>
        </a:p>
        <a:p>
          <a:pPr rtl="0"/>
          <a:r>
            <a:rPr lang="ja-JP" altLang="ja-JP" sz="1050" b="0" i="0" baseline="0">
              <a:solidFill>
                <a:schemeClr val="dk1"/>
              </a:solidFill>
              <a:effectLst/>
              <a:latin typeface="+mn-lt"/>
              <a:ea typeface="+mn-ea"/>
              <a:cs typeface="+mn-cs"/>
            </a:rPr>
            <a:t>■実質収支額及び実質単年度収支</a:t>
          </a:r>
          <a:endParaRPr lang="ja-JP" altLang="ja-JP" sz="1200">
            <a:effectLst/>
          </a:endParaRPr>
        </a:p>
        <a:p>
          <a:pPr rtl="0"/>
          <a:r>
            <a:rPr lang="ja-JP" altLang="ja-JP" sz="1050" b="0" i="0" baseline="0">
              <a:solidFill>
                <a:schemeClr val="dk1"/>
              </a:solidFill>
              <a:effectLst/>
              <a:latin typeface="+mn-lt"/>
              <a:ea typeface="+mn-ea"/>
              <a:cs typeface="+mn-cs"/>
            </a:rPr>
            <a:t>　年度によって増減はあるが、概ね望ましい範囲で推移しており、財政運営の健全性は維持されている。</a:t>
          </a:r>
          <a:r>
            <a:rPr lang="ja-JP" altLang="en-US" sz="1050" b="0" i="0" baseline="0">
              <a:solidFill>
                <a:schemeClr val="dk1"/>
              </a:solidFill>
              <a:effectLst/>
              <a:latin typeface="+mn-lt"/>
              <a:ea typeface="+mn-ea"/>
              <a:cs typeface="+mn-cs"/>
            </a:rPr>
            <a:t>令和</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年度においては、地方交付税、ふるさと納税による寄附金の増などにより実質収支額は</a:t>
          </a:r>
          <a:r>
            <a:rPr lang="ja-JP" altLang="en-US" sz="1050" b="0" i="0" baseline="0">
              <a:solidFill>
                <a:schemeClr val="dk1"/>
              </a:solidFill>
              <a:effectLst/>
              <a:latin typeface="+mn-lt"/>
              <a:ea typeface="+mn-ea"/>
              <a:cs typeface="+mn-cs"/>
            </a:rPr>
            <a:t>増</a:t>
          </a:r>
          <a:r>
            <a:rPr lang="ja-JP" altLang="ja-JP" sz="1050" b="0" i="0" baseline="0">
              <a:solidFill>
                <a:schemeClr val="dk1"/>
              </a:solidFill>
              <a:effectLst/>
              <a:latin typeface="+mn-lt"/>
              <a:ea typeface="+mn-ea"/>
              <a:cs typeface="+mn-cs"/>
            </a:rPr>
            <a:t>となっている。今後においても、将来における財政需要に備えつつ、</a:t>
          </a:r>
          <a:r>
            <a:rPr lang="ja-JP" altLang="ja-JP" sz="1050">
              <a:solidFill>
                <a:schemeClr val="dk1"/>
              </a:solidFill>
              <a:effectLst/>
              <a:latin typeface="+mn-lt"/>
              <a:ea typeface="+mn-ea"/>
              <a:cs typeface="+mn-cs"/>
            </a:rPr>
            <a:t>財政調整基金を取り崩すことなく弾力的な運用が行えるよう、経常収支比率の抑制に努める。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はすべての会計で黒字となっていたが、ラベンダーハイツ会計においては、平成２７年度の介護報酬の改定や利用者の減少等により歳入が減少したことにより平成２９年度まで赤字となっていた。平成３０年度からは経営安定化のために一般会計から繰出しを行い、赤字は解消されているが、効率的な人員配置や経費の縮減など、計画的に収支の改善をさらに図っていかなければならない。</a:t>
          </a:r>
          <a:endParaRPr lang="ja-JP" altLang="ja-JP" sz="1400">
            <a:effectLst/>
          </a:endParaRPr>
        </a:p>
        <a:p>
          <a:r>
            <a:rPr kumimoji="1" lang="ja-JP" altLang="ja-JP" sz="1100">
              <a:solidFill>
                <a:schemeClr val="dk1"/>
              </a:solidFill>
              <a:effectLst/>
              <a:latin typeface="+mn-lt"/>
              <a:ea typeface="+mn-ea"/>
              <a:cs typeface="+mn-cs"/>
            </a:rPr>
            <a:t>　その他の会計においても、高齢化による医療費の増大や人口減少などにより収益の悪化も将来的に懸念されることから、受益者負担の見直しを含め、健全な財政運営に努めていく。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sv01.kmf.localnet\&#36001;&#25919;&#31649;&#29702;&#29677;\&#36001;&#25919;&#29992;\&#36001;&#25919;&#20107;&#24773;&#31561;\R04&#36001;&#25919;&#20107;&#24773;\&#12304;&#36001;&#25919;&#29366;&#27841;&#36039;&#26009;&#38598;&#12305;_014605_&#19978;&#23500;&#33391;&#3732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67.8</v>
          </cell>
          <cell r="BX51">
            <v>61.5</v>
          </cell>
          <cell r="CF51">
            <v>55.8</v>
          </cell>
          <cell r="CN51">
            <v>40.6</v>
          </cell>
          <cell r="CV51">
            <v>36.799999999999997</v>
          </cell>
        </row>
        <row r="53">
          <cell r="BP53">
            <v>64.5</v>
          </cell>
          <cell r="BX53">
            <v>64.599999999999994</v>
          </cell>
          <cell r="CF53">
            <v>64.7</v>
          </cell>
          <cell r="CN53">
            <v>67.2</v>
          </cell>
          <cell r="CV53">
            <v>68.7</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67.8</v>
          </cell>
          <cell r="BX73">
            <v>61.5</v>
          </cell>
          <cell r="CF73">
            <v>55.8</v>
          </cell>
          <cell r="CN73">
            <v>40.6</v>
          </cell>
          <cell r="CV73">
            <v>36.799999999999997</v>
          </cell>
        </row>
        <row r="75">
          <cell r="BP75">
            <v>10.9</v>
          </cell>
          <cell r="BX75">
            <v>10.6</v>
          </cell>
          <cell r="CF75">
            <v>9</v>
          </cell>
          <cell r="CN75">
            <v>7.5</v>
          </cell>
          <cell r="CV75">
            <v>6.5</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L19" sqref="L19:V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9125027</v>
      </c>
      <c r="BO4" s="395"/>
      <c r="BP4" s="395"/>
      <c r="BQ4" s="395"/>
      <c r="BR4" s="395"/>
      <c r="BS4" s="395"/>
      <c r="BT4" s="395"/>
      <c r="BU4" s="396"/>
      <c r="BV4" s="394">
        <v>7402308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9.5</v>
      </c>
      <c r="CU4" s="401"/>
      <c r="CV4" s="401"/>
      <c r="CW4" s="401"/>
      <c r="CX4" s="401"/>
      <c r="CY4" s="401"/>
      <c r="CZ4" s="401"/>
      <c r="DA4" s="402"/>
      <c r="DB4" s="400">
        <v>5.6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8704013</v>
      </c>
      <c r="BO5" s="432"/>
      <c r="BP5" s="432"/>
      <c r="BQ5" s="432"/>
      <c r="BR5" s="432"/>
      <c r="BS5" s="432"/>
      <c r="BT5" s="432"/>
      <c r="BU5" s="433"/>
      <c r="BV5" s="431">
        <v>7161380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88.1</v>
      </c>
      <c r="CU5" s="429"/>
      <c r="CV5" s="429"/>
      <c r="CW5" s="429"/>
      <c r="CX5" s="429"/>
      <c r="CY5" s="429"/>
      <c r="CZ5" s="429"/>
      <c r="DA5" s="430"/>
      <c r="DB5" s="428">
        <v>90.8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421014</v>
      </c>
      <c r="BO6" s="432"/>
      <c r="BP6" s="432"/>
      <c r="BQ6" s="432"/>
      <c r="BR6" s="432"/>
      <c r="BS6" s="432"/>
      <c r="BT6" s="432"/>
      <c r="BU6" s="433"/>
      <c r="BV6" s="431">
        <v>240928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91</v>
      </c>
      <c r="CU6" s="469"/>
      <c r="CV6" s="469"/>
      <c r="CW6" s="469"/>
      <c r="CX6" s="469"/>
      <c r="CY6" s="469"/>
      <c r="CZ6" s="469"/>
      <c r="DA6" s="470"/>
      <c r="DB6" s="468">
        <v>93.9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8760</v>
      </c>
      <c r="BO7" s="432"/>
      <c r="BP7" s="432"/>
      <c r="BQ7" s="432"/>
      <c r="BR7" s="432"/>
      <c r="BS7" s="432"/>
      <c r="BT7" s="432"/>
      <c r="BU7" s="433"/>
      <c r="BV7" s="431">
        <v>4650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4333801</v>
      </c>
      <c r="CU7" s="432"/>
      <c r="CV7" s="432"/>
      <c r="CW7" s="432"/>
      <c r="CX7" s="432"/>
      <c r="CY7" s="432"/>
      <c r="CZ7" s="432"/>
      <c r="DA7" s="433"/>
      <c r="DB7" s="431">
        <v>4195642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412254</v>
      </c>
      <c r="BO8" s="432"/>
      <c r="BP8" s="432"/>
      <c r="BQ8" s="432"/>
      <c r="BR8" s="432"/>
      <c r="BS8" s="432"/>
      <c r="BT8" s="432"/>
      <c r="BU8" s="433"/>
      <c r="BV8" s="431">
        <v>236278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10348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175976</v>
      </c>
      <c r="BO9" s="432"/>
      <c r="BP9" s="432"/>
      <c r="BQ9" s="432"/>
      <c r="BR9" s="432"/>
      <c r="BS9" s="432"/>
      <c r="BT9" s="432"/>
      <c r="BU9" s="433"/>
      <c r="BV9" s="431">
        <v>-87712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13.6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10826</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104022</v>
      </c>
      <c r="BO10" s="432"/>
      <c r="BP10" s="432"/>
      <c r="BQ10" s="432"/>
      <c r="BR10" s="432"/>
      <c r="BS10" s="432"/>
      <c r="BT10" s="432"/>
      <c r="BU10" s="433"/>
      <c r="BV10" s="431">
        <v>70066</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10501</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104000</v>
      </c>
      <c r="BO12" s="432"/>
      <c r="BP12" s="432"/>
      <c r="BQ12" s="432"/>
      <c r="BR12" s="432"/>
      <c r="BS12" s="432"/>
      <c r="BT12" s="432"/>
      <c r="BU12" s="433"/>
      <c r="BV12" s="431">
        <v>70000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10438</v>
      </c>
      <c r="S13" s="516"/>
      <c r="T13" s="516"/>
      <c r="U13" s="516"/>
      <c r="V13" s="517"/>
      <c r="W13" s="447" t="s">
        <v>138</v>
      </c>
      <c r="X13" s="448"/>
      <c r="Y13" s="448"/>
      <c r="Z13" s="448"/>
      <c r="AA13" s="448"/>
      <c r="AB13" s="438"/>
      <c r="AC13" s="482">
        <v>975</v>
      </c>
      <c r="AD13" s="483"/>
      <c r="AE13" s="483"/>
      <c r="AF13" s="483"/>
      <c r="AG13" s="525"/>
      <c r="AH13" s="482">
        <v>1081</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175998</v>
      </c>
      <c r="BO13" s="432"/>
      <c r="BP13" s="432"/>
      <c r="BQ13" s="432"/>
      <c r="BR13" s="432"/>
      <c r="BS13" s="432"/>
      <c r="BT13" s="432"/>
      <c r="BU13" s="433"/>
      <c r="BV13" s="431">
        <v>-87646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6.5</v>
      </c>
      <c r="CU13" s="429"/>
      <c r="CV13" s="429"/>
      <c r="CW13" s="429"/>
      <c r="CX13" s="429"/>
      <c r="CY13" s="429"/>
      <c r="CZ13" s="429"/>
      <c r="DA13" s="430"/>
      <c r="DB13" s="428">
        <v>7.5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10661</v>
      </c>
      <c r="S14" s="516"/>
      <c r="T14" s="516"/>
      <c r="U14" s="516"/>
      <c r="V14" s="517"/>
      <c r="W14" s="421"/>
      <c r="X14" s="422"/>
      <c r="Y14" s="422"/>
      <c r="Z14" s="422"/>
      <c r="AA14" s="422"/>
      <c r="AB14" s="411"/>
      <c r="AC14" s="518">
        <v>17.399999999999999</v>
      </c>
      <c r="AD14" s="519"/>
      <c r="AE14" s="519"/>
      <c r="AF14" s="519"/>
      <c r="AG14" s="520"/>
      <c r="AH14" s="518">
        <v>18.399999999999999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36.799999999999997</v>
      </c>
      <c r="CU14" s="530"/>
      <c r="CV14" s="530"/>
      <c r="CW14" s="530"/>
      <c r="CX14" s="530"/>
      <c r="CY14" s="530"/>
      <c r="CZ14" s="530"/>
      <c r="DA14" s="531"/>
      <c r="DB14" s="529">
        <v>40.6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10597</v>
      </c>
      <c r="S15" s="516"/>
      <c r="T15" s="516"/>
      <c r="U15" s="516"/>
      <c r="V15" s="517"/>
      <c r="W15" s="447" t="s">
        <v>146</v>
      </c>
      <c r="X15" s="448"/>
      <c r="Y15" s="448"/>
      <c r="Z15" s="448"/>
      <c r="AA15" s="448"/>
      <c r="AB15" s="438"/>
      <c r="AC15" s="482">
        <v>671</v>
      </c>
      <c r="AD15" s="483"/>
      <c r="AE15" s="483"/>
      <c r="AF15" s="483"/>
      <c r="AG15" s="525"/>
      <c r="AH15" s="482">
        <v>651</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1179063</v>
      </c>
      <c r="BO15" s="395"/>
      <c r="BP15" s="395"/>
      <c r="BQ15" s="395"/>
      <c r="BR15" s="395"/>
      <c r="BS15" s="395"/>
      <c r="BT15" s="395"/>
      <c r="BU15" s="396"/>
      <c r="BV15" s="394">
        <v>1130338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12</v>
      </c>
      <c r="AD16" s="519"/>
      <c r="AE16" s="519"/>
      <c r="AF16" s="519"/>
      <c r="AG16" s="520"/>
      <c r="AH16" s="518">
        <v>11.1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3936931</v>
      </c>
      <c r="BO16" s="432"/>
      <c r="BP16" s="432"/>
      <c r="BQ16" s="432"/>
      <c r="BR16" s="432"/>
      <c r="BS16" s="432"/>
      <c r="BT16" s="432"/>
      <c r="BU16" s="433"/>
      <c r="BV16" s="431">
        <v>3787868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3968</v>
      </c>
      <c r="AD17" s="483"/>
      <c r="AE17" s="483"/>
      <c r="AF17" s="483"/>
      <c r="AG17" s="525"/>
      <c r="AH17" s="482">
        <v>4136</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1438814</v>
      </c>
      <c r="BO17" s="432"/>
      <c r="BP17" s="432"/>
      <c r="BQ17" s="432"/>
      <c r="BR17" s="432"/>
      <c r="BS17" s="432"/>
      <c r="BT17" s="432"/>
      <c r="BU17" s="433"/>
      <c r="BV17" s="431">
        <v>1399423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237.1</v>
      </c>
      <c r="M18" s="547"/>
      <c r="N18" s="547"/>
      <c r="O18" s="547"/>
      <c r="P18" s="547"/>
      <c r="Q18" s="547"/>
      <c r="R18" s="548"/>
      <c r="S18" s="548"/>
      <c r="T18" s="548"/>
      <c r="U18" s="548"/>
      <c r="V18" s="549"/>
      <c r="W18" s="449"/>
      <c r="X18" s="450"/>
      <c r="Y18" s="450"/>
      <c r="Z18" s="450"/>
      <c r="AA18" s="450"/>
      <c r="AB18" s="441"/>
      <c r="AC18" s="550">
        <v>70.7</v>
      </c>
      <c r="AD18" s="551"/>
      <c r="AE18" s="551"/>
      <c r="AF18" s="551"/>
      <c r="AG18" s="552"/>
      <c r="AH18" s="550">
        <v>70.5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3873004</v>
      </c>
      <c r="BO18" s="432"/>
      <c r="BP18" s="432"/>
      <c r="BQ18" s="432"/>
      <c r="BR18" s="432"/>
      <c r="BS18" s="432"/>
      <c r="BT18" s="432"/>
      <c r="BU18" s="433"/>
      <c r="BV18" s="431">
        <v>3870119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5568405</v>
      </c>
      <c r="BO19" s="432"/>
      <c r="BP19" s="432"/>
      <c r="BQ19" s="432"/>
      <c r="BR19" s="432"/>
      <c r="BS19" s="432"/>
      <c r="BT19" s="432"/>
      <c r="BU19" s="433"/>
      <c r="BV19" s="431">
        <v>5066969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4287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7684253</v>
      </c>
      <c r="BO23" s="432"/>
      <c r="BP23" s="432"/>
      <c r="BQ23" s="432"/>
      <c r="BR23" s="432"/>
      <c r="BS23" s="432"/>
      <c r="BT23" s="432"/>
      <c r="BU23" s="433"/>
      <c r="BV23" s="431">
        <v>8040819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7500</v>
      </c>
      <c r="R24" s="483"/>
      <c r="S24" s="483"/>
      <c r="T24" s="483"/>
      <c r="U24" s="483"/>
      <c r="V24" s="525"/>
      <c r="W24" s="584"/>
      <c r="X24" s="572"/>
      <c r="Y24" s="573"/>
      <c r="Z24" s="481" t="s">
        <v>169</v>
      </c>
      <c r="AA24" s="461"/>
      <c r="AB24" s="461"/>
      <c r="AC24" s="461"/>
      <c r="AD24" s="461"/>
      <c r="AE24" s="461"/>
      <c r="AF24" s="461"/>
      <c r="AG24" s="462"/>
      <c r="AH24" s="482">
        <v>107</v>
      </c>
      <c r="AI24" s="483"/>
      <c r="AJ24" s="483"/>
      <c r="AK24" s="483"/>
      <c r="AL24" s="525"/>
      <c r="AM24" s="482">
        <v>323782</v>
      </c>
      <c r="AN24" s="483"/>
      <c r="AO24" s="483"/>
      <c r="AP24" s="483"/>
      <c r="AQ24" s="483"/>
      <c r="AR24" s="525"/>
      <c r="AS24" s="482">
        <v>3026</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6957233</v>
      </c>
      <c r="BO24" s="432"/>
      <c r="BP24" s="432"/>
      <c r="BQ24" s="432"/>
      <c r="BR24" s="432"/>
      <c r="BS24" s="432"/>
      <c r="BT24" s="432"/>
      <c r="BU24" s="433"/>
      <c r="BV24" s="431">
        <v>7197754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6120</v>
      </c>
      <c r="R25" s="483"/>
      <c r="S25" s="483"/>
      <c r="T25" s="483"/>
      <c r="U25" s="483"/>
      <c r="V25" s="525"/>
      <c r="W25" s="584"/>
      <c r="X25" s="572"/>
      <c r="Y25" s="573"/>
      <c r="Z25" s="481" t="s">
        <v>172</v>
      </c>
      <c r="AA25" s="461"/>
      <c r="AB25" s="461"/>
      <c r="AC25" s="461"/>
      <c r="AD25" s="461"/>
      <c r="AE25" s="461"/>
      <c r="AF25" s="461"/>
      <c r="AG25" s="462"/>
      <c r="AH25" s="482" t="s">
        <v>136</v>
      </c>
      <c r="AI25" s="483"/>
      <c r="AJ25" s="483"/>
      <c r="AK25" s="483"/>
      <c r="AL25" s="525"/>
      <c r="AM25" s="482" t="s">
        <v>136</v>
      </c>
      <c r="AN25" s="483"/>
      <c r="AO25" s="483"/>
      <c r="AP25" s="483"/>
      <c r="AQ25" s="483"/>
      <c r="AR25" s="525"/>
      <c r="AS25" s="482" t="s">
        <v>135</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1435569</v>
      </c>
      <c r="BO25" s="395"/>
      <c r="BP25" s="395"/>
      <c r="BQ25" s="395"/>
      <c r="BR25" s="395"/>
      <c r="BS25" s="395"/>
      <c r="BT25" s="395"/>
      <c r="BU25" s="396"/>
      <c r="BV25" s="394">
        <v>522426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5760</v>
      </c>
      <c r="R26" s="483"/>
      <c r="S26" s="483"/>
      <c r="T26" s="483"/>
      <c r="U26" s="483"/>
      <c r="V26" s="525"/>
      <c r="W26" s="584"/>
      <c r="X26" s="572"/>
      <c r="Y26" s="573"/>
      <c r="Z26" s="481" t="s">
        <v>175</v>
      </c>
      <c r="AA26" s="608"/>
      <c r="AB26" s="608"/>
      <c r="AC26" s="608"/>
      <c r="AD26" s="608"/>
      <c r="AE26" s="608"/>
      <c r="AF26" s="608"/>
      <c r="AG26" s="609"/>
      <c r="AH26" s="482" t="s">
        <v>176</v>
      </c>
      <c r="AI26" s="483"/>
      <c r="AJ26" s="483"/>
      <c r="AK26" s="483"/>
      <c r="AL26" s="525"/>
      <c r="AM26" s="482" t="s">
        <v>176</v>
      </c>
      <c r="AN26" s="483"/>
      <c r="AO26" s="483"/>
      <c r="AP26" s="483"/>
      <c r="AQ26" s="483"/>
      <c r="AR26" s="525"/>
      <c r="AS26" s="482" t="s">
        <v>136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2750</v>
      </c>
      <c r="R27" s="483"/>
      <c r="S27" s="483"/>
      <c r="T27" s="483"/>
      <c r="U27" s="483"/>
      <c r="V27" s="525"/>
      <c r="W27" s="584"/>
      <c r="X27" s="572"/>
      <c r="Y27" s="573"/>
      <c r="Z27" s="481" t="s">
        <v>180</v>
      </c>
      <c r="AA27" s="461"/>
      <c r="AB27" s="461"/>
      <c r="AC27" s="461"/>
      <c r="AD27" s="461"/>
      <c r="AE27" s="461"/>
      <c r="AF27" s="461"/>
      <c r="AG27" s="462"/>
      <c r="AH27" s="482" t="s">
        <v>136</v>
      </c>
      <c r="AI27" s="483"/>
      <c r="AJ27" s="483"/>
      <c r="AK27" s="483"/>
      <c r="AL27" s="525"/>
      <c r="AM27" s="482" t="s">
        <v>178</v>
      </c>
      <c r="AN27" s="483"/>
      <c r="AO27" s="483"/>
      <c r="AP27" s="483"/>
      <c r="AQ27" s="483"/>
      <c r="AR27" s="525"/>
      <c r="AS27" s="482" t="s">
        <v>136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5" t="s">
        <v>136</v>
      </c>
      <c r="BO27" s="606"/>
      <c r="BP27" s="606"/>
      <c r="BQ27" s="606"/>
      <c r="BR27" s="606"/>
      <c r="BS27" s="606"/>
      <c r="BT27" s="606"/>
      <c r="BU27" s="607"/>
      <c r="BV27" s="605" t="s">
        <v>178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2090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136</v>
      </c>
      <c r="AN28" s="483"/>
      <c r="AO28" s="483"/>
      <c r="AP28" s="483"/>
      <c r="AQ28" s="483"/>
      <c r="AR28" s="525"/>
      <c r="AS28" s="482" t="s">
        <v>176</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524404</v>
      </c>
      <c r="BO28" s="395"/>
      <c r="BP28" s="395"/>
      <c r="BQ28" s="395"/>
      <c r="BR28" s="395"/>
      <c r="BS28" s="395"/>
      <c r="BT28" s="395"/>
      <c r="BU28" s="396"/>
      <c r="BV28" s="394">
        <v>524382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1790</v>
      </c>
      <c r="R29" s="483"/>
      <c r="S29" s="483"/>
      <c r="T29" s="483"/>
      <c r="U29" s="483"/>
      <c r="V29" s="525"/>
      <c r="W29" s="585"/>
      <c r="X29" s="586"/>
      <c r="Y29" s="587"/>
      <c r="Z29" s="481" t="s">
        <v>186</v>
      </c>
      <c r="AA29" s="461"/>
      <c r="AB29" s="461"/>
      <c r="AC29" s="461"/>
      <c r="AD29" s="461"/>
      <c r="AE29" s="461"/>
      <c r="AF29" s="461"/>
      <c r="AG29" s="462"/>
      <c r="AH29" s="482">
        <v>107</v>
      </c>
      <c r="AI29" s="483"/>
      <c r="AJ29" s="483"/>
      <c r="AK29" s="483"/>
      <c r="AL29" s="525"/>
      <c r="AM29" s="482">
        <v>323782</v>
      </c>
      <c r="AN29" s="483"/>
      <c r="AO29" s="483"/>
      <c r="AP29" s="483"/>
      <c r="AQ29" s="483"/>
      <c r="AR29" s="525"/>
      <c r="AS29" s="482">
        <v>3026</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207231</v>
      </c>
      <c r="BO29" s="432"/>
      <c r="BP29" s="432"/>
      <c r="BQ29" s="432"/>
      <c r="BR29" s="432"/>
      <c r="BS29" s="432"/>
      <c r="BT29" s="432"/>
      <c r="BU29" s="433"/>
      <c r="BV29" s="431">
        <v>207210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98.5</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1675397</v>
      </c>
      <c r="BO30" s="606"/>
      <c r="BP30" s="606"/>
      <c r="BQ30" s="606"/>
      <c r="BR30" s="606"/>
      <c r="BS30" s="606"/>
      <c r="BT30" s="606"/>
      <c r="BU30" s="607"/>
      <c r="BV30" s="605">
        <v>1605268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195</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病院事業会計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富良野広域連合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上富良野振興公社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水道事業会計</v>
      </c>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IF('各会計、関係団体の財政状況及び健全化判断比率'!B35="","",'各会計、関係団体の財政状況及び健全化判断比率'!B35)</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上川教育研修センター組合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ラベンダーハイツ事業特別会計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LBAH5HMrJpwLa8M6xCWcp2OeYlFfex+qYZEFX6YMvquiVjWa7/5f2znNx9D6e7cXvJfvbZosbyz08dx835I2w==" saltValue="fW9RFC8UClXZ3EMLiwQX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election activeCell="G39" sqref="G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559</v>
      </c>
      <c r="D34" s="1212"/>
      <c r="E34" s="1213"/>
      <c r="F34" s="32">
        <v>5.04</v>
      </c>
      <c r="G34" s="33">
        <v>5.29</v>
      </c>
      <c r="H34" s="33">
        <v>7.78</v>
      </c>
      <c r="I34" s="33">
        <v>5.63</v>
      </c>
      <c r="J34" s="34">
        <v>9.51</v>
      </c>
      <c r="K34" s="22"/>
      <c r="L34" s="22"/>
      <c r="M34" s="22"/>
      <c r="N34" s="22"/>
      <c r="O34" s="22"/>
      <c r="P34" s="22"/>
    </row>
    <row r="35" spans="1:16" ht="39" customHeight="1" x14ac:dyDescent="0.15">
      <c r="A35" s="22"/>
      <c r="B35" s="35"/>
      <c r="C35" s="1206" t="s">
        <v>560</v>
      </c>
      <c r="D35" s="1207"/>
      <c r="E35" s="1208"/>
      <c r="F35" s="36">
        <v>7.07</v>
      </c>
      <c r="G35" s="37">
        <v>7.66</v>
      </c>
      <c r="H35" s="37">
        <v>8.16</v>
      </c>
      <c r="I35" s="37">
        <v>8.9499999999999993</v>
      </c>
      <c r="J35" s="38">
        <v>9.2100000000000009</v>
      </c>
      <c r="K35" s="22"/>
      <c r="L35" s="22"/>
      <c r="M35" s="22"/>
      <c r="N35" s="22"/>
      <c r="O35" s="22"/>
      <c r="P35" s="22"/>
    </row>
    <row r="36" spans="1:16" ht="39" customHeight="1" x14ac:dyDescent="0.15">
      <c r="A36" s="22"/>
      <c r="B36" s="35"/>
      <c r="C36" s="1206" t="s">
        <v>561</v>
      </c>
      <c r="D36" s="1207"/>
      <c r="E36" s="1208"/>
      <c r="F36" s="36">
        <v>7.71</v>
      </c>
      <c r="G36" s="37">
        <v>7.4</v>
      </c>
      <c r="H36" s="37">
        <v>6.33</v>
      </c>
      <c r="I36" s="37">
        <v>5.25</v>
      </c>
      <c r="J36" s="38">
        <v>3.79</v>
      </c>
      <c r="K36" s="22"/>
      <c r="L36" s="22"/>
      <c r="M36" s="22"/>
      <c r="N36" s="22"/>
      <c r="O36" s="22"/>
      <c r="P36" s="22"/>
    </row>
    <row r="37" spans="1:16" ht="39" customHeight="1" x14ac:dyDescent="0.15">
      <c r="A37" s="22"/>
      <c r="B37" s="35"/>
      <c r="C37" s="1206" t="s">
        <v>562</v>
      </c>
      <c r="D37" s="1207"/>
      <c r="E37" s="1208"/>
      <c r="F37" s="36">
        <v>2.62</v>
      </c>
      <c r="G37" s="37">
        <v>2.95</v>
      </c>
      <c r="H37" s="37">
        <v>3.04</v>
      </c>
      <c r="I37" s="37">
        <v>3.06</v>
      </c>
      <c r="J37" s="38">
        <v>1.97</v>
      </c>
      <c r="K37" s="22"/>
      <c r="L37" s="22"/>
      <c r="M37" s="22"/>
      <c r="N37" s="22"/>
      <c r="O37" s="22"/>
      <c r="P37" s="22"/>
    </row>
    <row r="38" spans="1:16" ht="39" customHeight="1" x14ac:dyDescent="0.15">
      <c r="A38" s="22"/>
      <c r="B38" s="35"/>
      <c r="C38" s="1206" t="s">
        <v>563</v>
      </c>
      <c r="D38" s="1207"/>
      <c r="E38" s="1208"/>
      <c r="F38" s="36">
        <v>0.41</v>
      </c>
      <c r="G38" s="37">
        <v>0.96</v>
      </c>
      <c r="H38" s="37">
        <v>0.86</v>
      </c>
      <c r="I38" s="37">
        <v>1.62</v>
      </c>
      <c r="J38" s="38">
        <v>1.25</v>
      </c>
      <c r="K38" s="22"/>
      <c r="L38" s="22"/>
      <c r="M38" s="22"/>
      <c r="N38" s="22"/>
      <c r="O38" s="22"/>
      <c r="P38" s="22"/>
    </row>
    <row r="39" spans="1:16" ht="39" customHeight="1" x14ac:dyDescent="0.15">
      <c r="A39" s="22"/>
      <c r="B39" s="35"/>
      <c r="C39" s="1206" t="s">
        <v>564</v>
      </c>
      <c r="D39" s="1207"/>
      <c r="E39" s="1208"/>
      <c r="F39" s="36" t="s">
        <v>565</v>
      </c>
      <c r="G39" s="37" t="s">
        <v>566</v>
      </c>
      <c r="H39" s="37">
        <v>0.01</v>
      </c>
      <c r="I39" s="37">
        <v>0.12</v>
      </c>
      <c r="J39" s="38">
        <v>0.18</v>
      </c>
      <c r="K39" s="22"/>
      <c r="L39" s="22"/>
      <c r="M39" s="22"/>
      <c r="N39" s="22"/>
      <c r="O39" s="22"/>
      <c r="P39" s="22"/>
    </row>
    <row r="40" spans="1:16" ht="39" customHeight="1" x14ac:dyDescent="0.15">
      <c r="A40" s="22"/>
      <c r="B40" s="35"/>
      <c r="C40" s="1206" t="s">
        <v>567</v>
      </c>
      <c r="D40" s="1207"/>
      <c r="E40" s="1208"/>
      <c r="F40" s="36">
        <v>7.0000000000000007E-2</v>
      </c>
      <c r="G40" s="37">
        <v>0.04</v>
      </c>
      <c r="H40" s="37">
        <v>7.0000000000000007E-2</v>
      </c>
      <c r="I40" s="37">
        <v>0.09</v>
      </c>
      <c r="J40" s="38">
        <v>0.11</v>
      </c>
      <c r="K40" s="22"/>
      <c r="L40" s="22"/>
      <c r="M40" s="22"/>
      <c r="N40" s="22"/>
      <c r="O40" s="22"/>
      <c r="P40" s="22"/>
    </row>
    <row r="41" spans="1:16" ht="39" customHeight="1" x14ac:dyDescent="0.15">
      <c r="A41" s="22"/>
      <c r="B41" s="35"/>
      <c r="C41" s="1206" t="s">
        <v>568</v>
      </c>
      <c r="D41" s="1207"/>
      <c r="E41" s="1208"/>
      <c r="F41" s="36">
        <v>0.01</v>
      </c>
      <c r="G41" s="37">
        <v>0.01</v>
      </c>
      <c r="H41" s="37">
        <v>0.02</v>
      </c>
      <c r="I41" s="37">
        <v>0.04</v>
      </c>
      <c r="J41" s="38">
        <v>0.04</v>
      </c>
      <c r="K41" s="22"/>
      <c r="L41" s="22"/>
      <c r="M41" s="22"/>
      <c r="N41" s="22"/>
      <c r="O41" s="22"/>
      <c r="P41" s="22"/>
    </row>
    <row r="42" spans="1:16" ht="39" customHeight="1" x14ac:dyDescent="0.15">
      <c r="A42" s="22"/>
      <c r="B42" s="39"/>
      <c r="C42" s="1206" t="s">
        <v>569</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570</v>
      </c>
      <c r="D43" s="1210"/>
      <c r="E43" s="1211"/>
      <c r="F43" s="41">
        <v>0</v>
      </c>
      <c r="G43" s="42">
        <v>0</v>
      </c>
      <c r="H43" s="42">
        <v>0</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pOYUO1JgHaRbLdElAI4L38iErxdbanVkjDN/RUrn6Y2/wLQsNKM39tD4FAxqpokdrvDs4NcX3c93iSsBKJwzQ==" saltValue="TpQrXzkBx5AtlJEiDvUK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52" zoomScaleSheetLayoutView="55" workbookViewId="0">
      <selection activeCell="T58" sqref="T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738</v>
      </c>
      <c r="L45" s="60">
        <v>751</v>
      </c>
      <c r="M45" s="60">
        <v>734</v>
      </c>
      <c r="N45" s="60">
        <v>757</v>
      </c>
      <c r="O45" s="61">
        <v>785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169</v>
      </c>
      <c r="L48" s="64">
        <v>149</v>
      </c>
      <c r="M48" s="64">
        <v>138</v>
      </c>
      <c r="N48" s="64">
        <v>140</v>
      </c>
      <c r="O48" s="65">
        <v>158</v>
      </c>
      <c r="P48" s="48"/>
      <c r="Q48" s="48"/>
      <c r="R48" s="48"/>
      <c r="S48" s="48"/>
      <c r="T48" s="48"/>
      <c r="U48" s="48"/>
    </row>
    <row r="49" spans="1:21" ht="30.75" customHeight="1" x14ac:dyDescent="0.15">
      <c r="A49" s="48"/>
      <c r="B49" s="1216"/>
      <c r="C49" s="1217"/>
      <c r="D49" s="62"/>
      <c r="E49" s="1222" t="s">
        <v>16</v>
      </c>
      <c r="F49" s="1222"/>
      <c r="G49" s="1222"/>
      <c r="H49" s="1222"/>
      <c r="I49" s="1222"/>
      <c r="J49" s="1223"/>
      <c r="K49" s="63">
        <v>48</v>
      </c>
      <c r="L49" s="64">
        <v>36</v>
      </c>
      <c r="M49" s="64">
        <v>12</v>
      </c>
      <c r="N49" s="64">
        <v>12</v>
      </c>
      <c r="O49" s="65">
        <v>12</v>
      </c>
      <c r="P49" s="48"/>
      <c r="Q49" s="48"/>
      <c r="R49" s="48"/>
      <c r="S49" s="48"/>
      <c r="T49" s="48"/>
      <c r="U49" s="48"/>
    </row>
    <row r="50" spans="1:21" ht="30.75" customHeight="1" x14ac:dyDescent="0.15">
      <c r="A50" s="48"/>
      <c r="B50" s="1216"/>
      <c r="C50" s="1217"/>
      <c r="D50" s="62"/>
      <c r="E50" s="1222" t="s">
        <v>17</v>
      </c>
      <c r="F50" s="1222"/>
      <c r="G50" s="1222"/>
      <c r="H50" s="1222"/>
      <c r="I50" s="1222"/>
      <c r="J50" s="1223"/>
      <c r="K50" s="63">
        <v>122</v>
      </c>
      <c r="L50" s="64">
        <v>119</v>
      </c>
      <c r="M50" s="64" t="s">
        <v>510</v>
      </c>
      <c r="N50" s="64" t="s">
        <v>510</v>
      </c>
      <c r="O50" s="65" t="s">
        <v>510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510</v>
      </c>
      <c r="L51" s="64" t="s">
        <v>510</v>
      </c>
      <c r="M51" s="64" t="s">
        <v>510</v>
      </c>
      <c r="N51" s="64" t="s">
        <v>510</v>
      </c>
      <c r="O51" s="65" t="s">
        <v>510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701</v>
      </c>
      <c r="L52" s="64">
        <v>688</v>
      </c>
      <c r="M52" s="64">
        <v>661</v>
      </c>
      <c r="N52" s="64">
        <v>693</v>
      </c>
      <c r="O52" s="65">
        <v>687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376</v>
      </c>
      <c r="L53" s="69">
        <v>367</v>
      </c>
      <c r="M53" s="69">
        <v>223</v>
      </c>
      <c r="N53" s="69">
        <v>216</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585</v>
      </c>
      <c r="L57" s="84" t="s">
        <v>585</v>
      </c>
      <c r="M57" s="84" t="s">
        <v>585</v>
      </c>
      <c r="N57" s="84" t="s">
        <v>585</v>
      </c>
      <c r="O57" s="85" t="s">
        <v>585</v>
      </c>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d+V5QyinPribjU3by0UGcbdhZtQPr224F3c+l5ftT9+zhk7eOMabNkGjA3ag/E/nNZPQORKv9TI4ex77b2eQ==" saltValue="4C3PFJKzr6TSDmg56EMM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SheetLayoutView="100" workbookViewId="0">
      <selection activeCell="N45" sqref="N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8407</v>
      </c>
      <c r="J41" s="104">
        <v>8546</v>
      </c>
      <c r="K41" s="104">
        <v>8411</v>
      </c>
      <c r="L41" s="104">
        <v>8041</v>
      </c>
      <c r="M41" s="105">
        <v>7684</v>
      </c>
    </row>
    <row r="42" spans="2:13" ht="27.75" customHeight="1" x14ac:dyDescent="0.15">
      <c r="B42" s="1242"/>
      <c r="C42" s="1243"/>
      <c r="D42" s="106"/>
      <c r="E42" s="1248" t="s">
        <v>32</v>
      </c>
      <c r="F42" s="1248"/>
      <c r="G42" s="1248"/>
      <c r="H42" s="1249"/>
      <c r="I42" s="107">
        <v>119</v>
      </c>
      <c r="J42" s="108" t="s">
        <v>510</v>
      </c>
      <c r="K42" s="108" t="s">
        <v>510</v>
      </c>
      <c r="L42" s="108" t="s">
        <v>510</v>
      </c>
      <c r="M42" s="109" t="s">
        <v>510</v>
      </c>
    </row>
    <row r="43" spans="2:13" ht="27.75" customHeight="1" x14ac:dyDescent="0.15">
      <c r="B43" s="1242"/>
      <c r="C43" s="1243"/>
      <c r="D43" s="106"/>
      <c r="E43" s="1248" t="s">
        <v>33</v>
      </c>
      <c r="F43" s="1248"/>
      <c r="G43" s="1248"/>
      <c r="H43" s="1249"/>
      <c r="I43" s="107">
        <v>2151</v>
      </c>
      <c r="J43" s="108">
        <v>1968</v>
      </c>
      <c r="K43" s="108">
        <v>1971</v>
      </c>
      <c r="L43" s="108">
        <v>1861</v>
      </c>
      <c r="M43" s="109">
        <v>1829</v>
      </c>
    </row>
    <row r="44" spans="2:13" ht="27.75" customHeight="1" x14ac:dyDescent="0.15">
      <c r="B44" s="1242"/>
      <c r="C44" s="1243"/>
      <c r="D44" s="106"/>
      <c r="E44" s="1248" t="s">
        <v>34</v>
      </c>
      <c r="F44" s="1248"/>
      <c r="G44" s="1248"/>
      <c r="H44" s="1249"/>
      <c r="I44" s="107">
        <v>109</v>
      </c>
      <c r="J44" s="108">
        <v>77</v>
      </c>
      <c r="K44" s="108">
        <v>101</v>
      </c>
      <c r="L44" s="108">
        <v>91</v>
      </c>
      <c r="M44" s="109">
        <v>99</v>
      </c>
    </row>
    <row r="45" spans="2:13" ht="27.75" customHeight="1" x14ac:dyDescent="0.15">
      <c r="B45" s="1242"/>
      <c r="C45" s="1243"/>
      <c r="D45" s="106"/>
      <c r="E45" s="1248" t="s">
        <v>35</v>
      </c>
      <c r="F45" s="1248"/>
      <c r="G45" s="1248"/>
      <c r="H45" s="1249"/>
      <c r="I45" s="107">
        <v>1070</v>
      </c>
      <c r="J45" s="108">
        <v>1080</v>
      </c>
      <c r="K45" s="108">
        <v>1031</v>
      </c>
      <c r="L45" s="108">
        <v>976</v>
      </c>
      <c r="M45" s="109">
        <v>897</v>
      </c>
    </row>
    <row r="46" spans="2:13" ht="27.75" customHeight="1" x14ac:dyDescent="0.15">
      <c r="B46" s="1242"/>
      <c r="C46" s="1243"/>
      <c r="D46" s="110"/>
      <c r="E46" s="1248" t="s">
        <v>36</v>
      </c>
      <c r="F46" s="1248"/>
      <c r="G46" s="1248"/>
      <c r="H46" s="1249"/>
      <c r="I46" s="107" t="s">
        <v>510</v>
      </c>
      <c r="J46" s="108" t="s">
        <v>510</v>
      </c>
      <c r="K46" s="108" t="s">
        <v>510</v>
      </c>
      <c r="L46" s="108" t="s">
        <v>510</v>
      </c>
      <c r="M46" s="109" t="s">
        <v>510</v>
      </c>
    </row>
    <row r="47" spans="2:13" ht="27.75" customHeight="1" x14ac:dyDescent="0.15">
      <c r="B47" s="1242"/>
      <c r="C47" s="1243"/>
      <c r="D47" s="111"/>
      <c r="E47" s="1250" t="s">
        <v>37</v>
      </c>
      <c r="F47" s="1251"/>
      <c r="G47" s="1251"/>
      <c r="H47" s="1252"/>
      <c r="I47" s="107" t="s">
        <v>510</v>
      </c>
      <c r="J47" s="108" t="s">
        <v>510</v>
      </c>
      <c r="K47" s="108" t="s">
        <v>510</v>
      </c>
      <c r="L47" s="108" t="s">
        <v>510</v>
      </c>
      <c r="M47" s="109" t="s">
        <v>510</v>
      </c>
    </row>
    <row r="48" spans="2:13" ht="27.75" customHeight="1" x14ac:dyDescent="0.15">
      <c r="B48" s="1242"/>
      <c r="C48" s="1243"/>
      <c r="D48" s="106"/>
      <c r="E48" s="1248" t="s">
        <v>38</v>
      </c>
      <c r="F48" s="1248"/>
      <c r="G48" s="1248"/>
      <c r="H48" s="1249"/>
      <c r="I48" s="107" t="s">
        <v>510</v>
      </c>
      <c r="J48" s="108" t="s">
        <v>510</v>
      </c>
      <c r="K48" s="108" t="s">
        <v>510</v>
      </c>
      <c r="L48" s="108" t="s">
        <v>510</v>
      </c>
      <c r="M48" s="109" t="s">
        <v>510</v>
      </c>
    </row>
    <row r="49" spans="2:13" ht="27.75" customHeight="1" x14ac:dyDescent="0.15">
      <c r="B49" s="1244"/>
      <c r="C49" s="1245"/>
      <c r="D49" s="106"/>
      <c r="E49" s="1248" t="s">
        <v>39</v>
      </c>
      <c r="F49" s="1248"/>
      <c r="G49" s="1248"/>
      <c r="H49" s="1249"/>
      <c r="I49" s="107" t="s">
        <v>510</v>
      </c>
      <c r="J49" s="108" t="s">
        <v>510</v>
      </c>
      <c r="K49" s="108" t="s">
        <v>510</v>
      </c>
      <c r="L49" s="108" t="s">
        <v>510</v>
      </c>
      <c r="M49" s="109" t="s">
        <v>510</v>
      </c>
    </row>
    <row r="50" spans="2:13" ht="27.75" customHeight="1" x14ac:dyDescent="0.15">
      <c r="B50" s="1253" t="s">
        <v>40</v>
      </c>
      <c r="C50" s="1254"/>
      <c r="D50" s="112"/>
      <c r="E50" s="1248" t="s">
        <v>41</v>
      </c>
      <c r="F50" s="1248"/>
      <c r="G50" s="1248"/>
      <c r="H50" s="1249"/>
      <c r="I50" s="107">
        <v>2354</v>
      </c>
      <c r="J50" s="108">
        <v>2350</v>
      </c>
      <c r="K50" s="108">
        <v>2258</v>
      </c>
      <c r="L50" s="108">
        <v>2511</v>
      </c>
      <c r="M50" s="109">
        <v>2661</v>
      </c>
    </row>
    <row r="51" spans="2:13" ht="27.75" customHeight="1" x14ac:dyDescent="0.15">
      <c r="B51" s="1242"/>
      <c r="C51" s="1243"/>
      <c r="D51" s="106"/>
      <c r="E51" s="1248" t="s">
        <v>42</v>
      </c>
      <c r="F51" s="1248"/>
      <c r="G51" s="1248"/>
      <c r="H51" s="1249"/>
      <c r="I51" s="107">
        <v>838</v>
      </c>
      <c r="J51" s="108">
        <v>980</v>
      </c>
      <c r="K51" s="108">
        <v>1096</v>
      </c>
      <c r="L51" s="108">
        <v>1046</v>
      </c>
      <c r="M51" s="109">
        <v>987</v>
      </c>
    </row>
    <row r="52" spans="2:13" ht="27.75" customHeight="1" x14ac:dyDescent="0.15">
      <c r="B52" s="1244"/>
      <c r="C52" s="1245"/>
      <c r="D52" s="106"/>
      <c r="E52" s="1248" t="s">
        <v>43</v>
      </c>
      <c r="F52" s="1248"/>
      <c r="G52" s="1248"/>
      <c r="H52" s="1249"/>
      <c r="I52" s="107">
        <v>6240</v>
      </c>
      <c r="J52" s="108">
        <v>6163</v>
      </c>
      <c r="K52" s="108">
        <v>6166</v>
      </c>
      <c r="L52" s="108">
        <v>5960</v>
      </c>
      <c r="M52" s="109">
        <v>5489</v>
      </c>
    </row>
    <row r="53" spans="2:13" ht="27.75" customHeight="1" thickBot="1" x14ac:dyDescent="0.2">
      <c r="B53" s="1255" t="s">
        <v>44</v>
      </c>
      <c r="C53" s="1256"/>
      <c r="D53" s="113"/>
      <c r="E53" s="1257" t="s">
        <v>45</v>
      </c>
      <c r="F53" s="1257"/>
      <c r="G53" s="1257"/>
      <c r="H53" s="1258"/>
      <c r="I53" s="114">
        <v>2424</v>
      </c>
      <c r="J53" s="115">
        <v>2179</v>
      </c>
      <c r="K53" s="115">
        <v>1994</v>
      </c>
      <c r="L53" s="115">
        <v>1452</v>
      </c>
      <c r="M53" s="116">
        <v>1371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pihy3AiDRm2km3wwidrydDVF7sHO+v2BFEW8hSWIHlN9zzr0mGuX4xfZ6e3Dr08E97H0HDxlIKRKRImrx99w==" saltValue="kUlaJMam3JwewpQ2d6BU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70" zoomScaleNormal="70" zoomScaleSheetLayoutView="100" workbookViewId="0">
      <selection activeCell="J2" sqref="J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524</v>
      </c>
      <c r="G55" s="128">
        <v>524</v>
      </c>
      <c r="H55" s="129">
        <v>524</v>
      </c>
    </row>
    <row r="56" spans="2:8" ht="52.5" customHeight="1" x14ac:dyDescent="0.15">
      <c r="B56" s="130"/>
      <c r="C56" s="1269" t="s">
        <v>49</v>
      </c>
      <c r="D56" s="1269"/>
      <c r="E56" s="1270"/>
      <c r="F56" s="131">
        <v>207</v>
      </c>
      <c r="G56" s="131">
        <v>207</v>
      </c>
      <c r="H56" s="132">
        <v>207</v>
      </c>
    </row>
    <row r="57" spans="2:8" ht="53.25" customHeight="1" x14ac:dyDescent="0.15">
      <c r="B57" s="130"/>
      <c r="C57" s="1271" t="s">
        <v>50</v>
      </c>
      <c r="D57" s="1271"/>
      <c r="E57" s="1272"/>
      <c r="F57" s="133">
        <v>1455</v>
      </c>
      <c r="G57" s="133">
        <v>1605</v>
      </c>
      <c r="H57" s="134">
        <v>1675</v>
      </c>
    </row>
    <row r="58" spans="2:8" ht="45.75" customHeight="1" x14ac:dyDescent="0.15">
      <c r="B58" s="135"/>
      <c r="C58" s="1259" t="s">
        <v>580</v>
      </c>
      <c r="D58" s="1260"/>
      <c r="E58" s="1261"/>
      <c r="F58" s="136">
        <v>890</v>
      </c>
      <c r="G58" s="136">
        <v>950</v>
      </c>
      <c r="H58" s="137">
        <v>1006</v>
      </c>
    </row>
    <row r="59" spans="2:8" ht="45.75" customHeight="1" x14ac:dyDescent="0.15">
      <c r="B59" s="135"/>
      <c r="C59" s="1259" t="s">
        <v>582</v>
      </c>
      <c r="D59" s="1260"/>
      <c r="E59" s="1261"/>
      <c r="F59" s="136">
        <v>68</v>
      </c>
      <c r="G59" s="136">
        <v>154</v>
      </c>
      <c r="H59" s="137">
        <v>208</v>
      </c>
    </row>
    <row r="60" spans="2:8" ht="45.75" customHeight="1" x14ac:dyDescent="0.15">
      <c r="B60" s="135"/>
      <c r="C60" s="1259" t="s">
        <v>581</v>
      </c>
      <c r="D60" s="1260"/>
      <c r="E60" s="1261"/>
      <c r="F60" s="136">
        <v>218</v>
      </c>
      <c r="G60" s="136">
        <v>201</v>
      </c>
      <c r="H60" s="137">
        <v>156</v>
      </c>
    </row>
    <row r="61" spans="2:8" ht="45.75" customHeight="1" x14ac:dyDescent="0.15">
      <c r="B61" s="135"/>
      <c r="C61" s="1259" t="s">
        <v>583</v>
      </c>
      <c r="D61" s="1260"/>
      <c r="E61" s="1261"/>
      <c r="F61" s="136">
        <v>161</v>
      </c>
      <c r="G61" s="136">
        <v>149</v>
      </c>
      <c r="H61" s="137">
        <v>133</v>
      </c>
    </row>
    <row r="62" spans="2:8" ht="45.75" customHeight="1" thickBot="1" x14ac:dyDescent="0.2">
      <c r="B62" s="138"/>
      <c r="C62" s="1262" t="s">
        <v>584</v>
      </c>
      <c r="D62" s="1263"/>
      <c r="E62" s="1264"/>
      <c r="F62" s="139">
        <v>59</v>
      </c>
      <c r="G62" s="139">
        <v>58</v>
      </c>
      <c r="H62" s="140">
        <v>58</v>
      </c>
    </row>
    <row r="63" spans="2:8" ht="52.5" customHeight="1" thickBot="1" x14ac:dyDescent="0.2">
      <c r="B63" s="141"/>
      <c r="C63" s="1265" t="s">
        <v>51</v>
      </c>
      <c r="D63" s="1265"/>
      <c r="E63" s="1266"/>
      <c r="F63" s="142">
        <v>2187</v>
      </c>
      <c r="G63" s="142">
        <v>2337</v>
      </c>
      <c r="H63" s="143">
        <v>2407</v>
      </c>
    </row>
    <row r="64" spans="2:8" ht="15" customHeight="1" x14ac:dyDescent="0.15"/>
  </sheetData>
  <sheetProtection algorithmName="SHA-512" hashValue="ZMEr7PSTyXFRHlOCCTeoJAIqxzqk3ryHsNdxJJbe07+hyFmg8r8PPqNuKt70YejkCKa2UnQC7oVunx8MChVtgQ==" saltValue="hLDWqYGA84sEOwkdMGL0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H1" zoomScale="80" zoomScaleNormal="80" zoomScaleSheetLayoutView="55" workbookViewId="0">
      <selection activeCell="BX75" sqref="BX75:CE76"/>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591</v>
      </c>
      <c r="AO51" s="1311"/>
      <c r="AP51" s="1311"/>
      <c r="AQ51" s="1311"/>
      <c r="AR51" s="1311"/>
      <c r="AS51" s="1311"/>
      <c r="AT51" s="1311"/>
      <c r="AU51" s="1311"/>
      <c r="AV51" s="1311"/>
      <c r="AW51" s="1311"/>
      <c r="AX51" s="1311"/>
      <c r="AY51" s="1311"/>
      <c r="AZ51" s="1311"/>
      <c r="BA51" s="1311"/>
      <c r="BB51" s="1311" t="s">
        <v>592</v>
      </c>
      <c r="BC51" s="1311"/>
      <c r="BD51" s="1311"/>
      <c r="BE51" s="1311"/>
      <c r="BF51" s="1311"/>
      <c r="BG51" s="1311"/>
      <c r="BH51" s="1311"/>
      <c r="BI51" s="1311"/>
      <c r="BJ51" s="1311"/>
      <c r="BK51" s="1311"/>
      <c r="BL51" s="1311"/>
      <c r="BM51" s="1311"/>
      <c r="BN51" s="1311"/>
      <c r="BO51" s="1311"/>
      <c r="BP51" s="1312">
        <v>67.8</v>
      </c>
      <c r="BQ51" s="1312"/>
      <c r="BR51" s="1312"/>
      <c r="BS51" s="1312"/>
      <c r="BT51" s="1312"/>
      <c r="BU51" s="1312"/>
      <c r="BV51" s="1312"/>
      <c r="BW51" s="1312"/>
      <c r="BX51" s="1312">
        <v>61.5</v>
      </c>
      <c r="BY51" s="1312"/>
      <c r="BZ51" s="1312"/>
      <c r="CA51" s="1312"/>
      <c r="CB51" s="1312"/>
      <c r="CC51" s="1312"/>
      <c r="CD51" s="1312"/>
      <c r="CE51" s="1312"/>
      <c r="CF51" s="1312">
        <v>55.8</v>
      </c>
      <c r="CG51" s="1312"/>
      <c r="CH51" s="1312"/>
      <c r="CI51" s="1312"/>
      <c r="CJ51" s="1312"/>
      <c r="CK51" s="1312"/>
      <c r="CL51" s="1312"/>
      <c r="CM51" s="1312"/>
      <c r="CN51" s="1312">
        <v>40.6</v>
      </c>
      <c r="CO51" s="1312"/>
      <c r="CP51" s="1312"/>
      <c r="CQ51" s="1312"/>
      <c r="CR51" s="1312"/>
      <c r="CS51" s="1312"/>
      <c r="CT51" s="1312"/>
      <c r="CU51" s="1312"/>
      <c r="CV51" s="1312">
        <v>36.799999999999997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593</v>
      </c>
      <c r="BC53" s="1311"/>
      <c r="BD53" s="1311"/>
      <c r="BE53" s="1311"/>
      <c r="BF53" s="1311"/>
      <c r="BG53" s="1311"/>
      <c r="BH53" s="1311"/>
      <c r="BI53" s="1311"/>
      <c r="BJ53" s="1311"/>
      <c r="BK53" s="1311"/>
      <c r="BL53" s="1311"/>
      <c r="BM53" s="1311"/>
      <c r="BN53" s="1311"/>
      <c r="BO53" s="1311"/>
      <c r="BP53" s="1312">
        <v>64.5</v>
      </c>
      <c r="BQ53" s="1312"/>
      <c r="BR53" s="1312"/>
      <c r="BS53" s="1312"/>
      <c r="BT53" s="1312"/>
      <c r="BU53" s="1312"/>
      <c r="BV53" s="1312"/>
      <c r="BW53" s="1312"/>
      <c r="BX53" s="1312">
        <v>64.599999999999994</v>
      </c>
      <c r="BY53" s="1312"/>
      <c r="BZ53" s="1312"/>
      <c r="CA53" s="1312"/>
      <c r="CB53" s="1312"/>
      <c r="CC53" s="1312"/>
      <c r="CD53" s="1312"/>
      <c r="CE53" s="1312"/>
      <c r="CF53" s="1312">
        <v>64.7</v>
      </c>
      <c r="CG53" s="1312"/>
      <c r="CH53" s="1312"/>
      <c r="CI53" s="1312"/>
      <c r="CJ53" s="1312"/>
      <c r="CK53" s="1312"/>
      <c r="CL53" s="1312"/>
      <c r="CM53" s="1312"/>
      <c r="CN53" s="1312">
        <v>67.2</v>
      </c>
      <c r="CO53" s="1312"/>
      <c r="CP53" s="1312"/>
      <c r="CQ53" s="1312"/>
      <c r="CR53" s="1312"/>
      <c r="CS53" s="1312"/>
      <c r="CT53" s="1312"/>
      <c r="CU53" s="1312"/>
      <c r="CV53" s="1312">
        <v>68.7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594</v>
      </c>
      <c r="AO55" s="1307"/>
      <c r="AP55" s="1307"/>
      <c r="AQ55" s="1307"/>
      <c r="AR55" s="1307"/>
      <c r="AS55" s="1307"/>
      <c r="AT55" s="1307"/>
      <c r="AU55" s="1307"/>
      <c r="AV55" s="1307"/>
      <c r="AW55" s="1307"/>
      <c r="AX55" s="1307"/>
      <c r="AY55" s="1307"/>
      <c r="AZ55" s="1307"/>
      <c r="BA55" s="1307"/>
      <c r="BB55" s="1311" t="s">
        <v>592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593</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595</v>
      </c>
    </row>
    <row r="64" spans="1:109" x14ac:dyDescent="0.15">
      <c r="B64" s="1282"/>
      <c r="G64" s="1289"/>
      <c r="I64" s="1322"/>
      <c r="J64" s="1322"/>
      <c r="K64" s="1322"/>
      <c r="L64" s="1322"/>
      <c r="M64" s="1322"/>
      <c r="N64" s="1323"/>
      <c r="AM64" s="1289"/>
      <c r="AN64" s="1289" t="s">
        <v>588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15">
      <c r="B65" s="1282"/>
      <c r="AN65" s="1291" t="s">
        <v>596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296"/>
    </row>
    <row r="67" spans="2:107" x14ac:dyDescent="0.15">
      <c r="B67" s="1282"/>
      <c r="AN67" s="1294"/>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296"/>
    </row>
    <row r="68" spans="2:107" x14ac:dyDescent="0.15">
      <c r="B68" s="1282"/>
      <c r="AN68" s="1294"/>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590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591</v>
      </c>
      <c r="AO73" s="1311"/>
      <c r="AP73" s="1311"/>
      <c r="AQ73" s="1311"/>
      <c r="AR73" s="1311"/>
      <c r="AS73" s="1311"/>
      <c r="AT73" s="1311"/>
      <c r="AU73" s="1311"/>
      <c r="AV73" s="1311"/>
      <c r="AW73" s="1311"/>
      <c r="AX73" s="1311"/>
      <c r="AY73" s="1311"/>
      <c r="AZ73" s="1311"/>
      <c r="BA73" s="1311"/>
      <c r="BB73" s="1311" t="s">
        <v>592</v>
      </c>
      <c r="BC73" s="1311"/>
      <c r="BD73" s="1311"/>
      <c r="BE73" s="1311"/>
      <c r="BF73" s="1311"/>
      <c r="BG73" s="1311"/>
      <c r="BH73" s="1311"/>
      <c r="BI73" s="1311"/>
      <c r="BJ73" s="1311"/>
      <c r="BK73" s="1311"/>
      <c r="BL73" s="1311"/>
      <c r="BM73" s="1311"/>
      <c r="BN73" s="1311"/>
      <c r="BO73" s="1311"/>
      <c r="BP73" s="1312">
        <v>67.8</v>
      </c>
      <c r="BQ73" s="1312"/>
      <c r="BR73" s="1312"/>
      <c r="BS73" s="1312"/>
      <c r="BT73" s="1312"/>
      <c r="BU73" s="1312"/>
      <c r="BV73" s="1312"/>
      <c r="BW73" s="1312"/>
      <c r="BX73" s="1312">
        <v>61.5</v>
      </c>
      <c r="BY73" s="1312"/>
      <c r="BZ73" s="1312"/>
      <c r="CA73" s="1312"/>
      <c r="CB73" s="1312"/>
      <c r="CC73" s="1312"/>
      <c r="CD73" s="1312"/>
      <c r="CE73" s="1312"/>
      <c r="CF73" s="1312">
        <v>55.8</v>
      </c>
      <c r="CG73" s="1312"/>
      <c r="CH73" s="1312"/>
      <c r="CI73" s="1312"/>
      <c r="CJ73" s="1312"/>
      <c r="CK73" s="1312"/>
      <c r="CL73" s="1312"/>
      <c r="CM73" s="1312"/>
      <c r="CN73" s="1312">
        <v>40.6</v>
      </c>
      <c r="CO73" s="1312"/>
      <c r="CP73" s="1312"/>
      <c r="CQ73" s="1312"/>
      <c r="CR73" s="1312"/>
      <c r="CS73" s="1312"/>
      <c r="CT73" s="1312"/>
      <c r="CU73" s="1312"/>
      <c r="CV73" s="1312">
        <v>36.799999999999997</v>
      </c>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597</v>
      </c>
      <c r="BC75" s="1311"/>
      <c r="BD75" s="1311"/>
      <c r="BE75" s="1311"/>
      <c r="BF75" s="1311"/>
      <c r="BG75" s="1311"/>
      <c r="BH75" s="1311"/>
      <c r="BI75" s="1311"/>
      <c r="BJ75" s="1311"/>
      <c r="BK75" s="1311"/>
      <c r="BL75" s="1311"/>
      <c r="BM75" s="1311"/>
      <c r="BN75" s="1311"/>
      <c r="BO75" s="1311"/>
      <c r="BP75" s="1312">
        <v>10.9</v>
      </c>
      <c r="BQ75" s="1312"/>
      <c r="BR75" s="1312"/>
      <c r="BS75" s="1312"/>
      <c r="BT75" s="1312"/>
      <c r="BU75" s="1312"/>
      <c r="BV75" s="1312"/>
      <c r="BW75" s="1312"/>
      <c r="BX75" s="1312">
        <v>10.6</v>
      </c>
      <c r="BY75" s="1312"/>
      <c r="BZ75" s="1312"/>
      <c r="CA75" s="1312"/>
      <c r="CB75" s="1312"/>
      <c r="CC75" s="1312"/>
      <c r="CD75" s="1312"/>
      <c r="CE75" s="1312"/>
      <c r="CF75" s="1312">
        <v>9</v>
      </c>
      <c r="CG75" s="1312"/>
      <c r="CH75" s="1312"/>
      <c r="CI75" s="1312"/>
      <c r="CJ75" s="1312"/>
      <c r="CK75" s="1312"/>
      <c r="CL75" s="1312"/>
      <c r="CM75" s="1312"/>
      <c r="CN75" s="1312">
        <v>7.5</v>
      </c>
      <c r="CO75" s="1312"/>
      <c r="CP75" s="1312"/>
      <c r="CQ75" s="1312"/>
      <c r="CR75" s="1312"/>
      <c r="CS75" s="1312"/>
      <c r="CT75" s="1312"/>
      <c r="CU75" s="1312"/>
      <c r="CV75" s="1312">
        <v>6.5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594</v>
      </c>
      <c r="AO77" s="1307"/>
      <c r="AP77" s="1307"/>
      <c r="AQ77" s="1307"/>
      <c r="AR77" s="1307"/>
      <c r="AS77" s="1307"/>
      <c r="AT77" s="1307"/>
      <c r="AU77" s="1307"/>
      <c r="AV77" s="1307"/>
      <c r="AW77" s="1307"/>
      <c r="AX77" s="1307"/>
      <c r="AY77" s="1307"/>
      <c r="AZ77" s="1307"/>
      <c r="BA77" s="1307"/>
      <c r="BB77" s="1311" t="s">
        <v>592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1"/>
      <c r="L79" s="1331"/>
      <c r="M79" s="1331"/>
      <c r="N79" s="1331"/>
      <c r="AN79" s="1307"/>
      <c r="AO79" s="1307"/>
      <c r="AP79" s="1307"/>
      <c r="AQ79" s="1307"/>
      <c r="AR79" s="1307"/>
      <c r="AS79" s="1307"/>
      <c r="AT79" s="1307"/>
      <c r="AU79" s="1307"/>
      <c r="AV79" s="1307"/>
      <c r="AW79" s="1307"/>
      <c r="AX79" s="1307"/>
      <c r="AY79" s="1307"/>
      <c r="AZ79" s="1307"/>
      <c r="BA79" s="1307"/>
      <c r="BB79" s="1311" t="s">
        <v>597</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Dtr3NDqMHtqIA01VyuDCbGP93ZiR0GwMC6JltakOSTDDlA2nPys41MkneQs2EagUSpOvE6XUH0SUXop6oHCEQQ==" saltValue="0mPKeUC6GeYHwjvYUfKs0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70" zoomScaleNormal="70" zoomScaleSheetLayoutView="70" workbookViewId="0">
      <selection activeCell="BX75" sqref="BX75:CE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ljvjZeS9g2cCd7b1ELA7HSo+CTAoLXy/bZI8hSuTsaBnMSSEhYoaPkG2Aeo1WPc8WDMyYl0A4hrg6BrnZAgjAg==" saltValue="8O48FTBuxEkHAwZia6mH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Normal="100" zoomScaleSheetLayoutView="55" workbookViewId="0">
      <selection activeCell="BX75" sqref="BX75:CE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wQe9cLghDpiGzMwTR/tDyRuGhkRoDjaMPxLmtfuqtOCe6xRpTZFGDhGxJWUSv6t9aod9MW1D0FTjwBseH6WhQg==" saltValue="mcKShRqrjmkRxNOLSIPm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116335</v>
      </c>
      <c r="E3" s="162"/>
      <c r="F3" s="163">
        <v>79466</v>
      </c>
      <c r="G3" s="164"/>
      <c r="H3" s="165"/>
    </row>
    <row r="4" spans="1:8" x14ac:dyDescent="0.15">
      <c r="A4" s="166"/>
      <c r="B4" s="167"/>
      <c r="C4" s="168"/>
      <c r="D4" s="169">
        <v>64669</v>
      </c>
      <c r="E4" s="170"/>
      <c r="F4" s="171">
        <v>44645</v>
      </c>
      <c r="G4" s="172"/>
      <c r="H4" s="173"/>
    </row>
    <row r="5" spans="1:8" x14ac:dyDescent="0.15">
      <c r="A5" s="154" t="s">
        <v>544</v>
      </c>
      <c r="B5" s="159"/>
      <c r="C5" s="160"/>
      <c r="D5" s="161">
        <v>163511</v>
      </c>
      <c r="E5" s="162"/>
      <c r="F5" s="163">
        <v>90072</v>
      </c>
      <c r="G5" s="164"/>
      <c r="H5" s="165"/>
    </row>
    <row r="6" spans="1:8" x14ac:dyDescent="0.15">
      <c r="A6" s="166"/>
      <c r="B6" s="167"/>
      <c r="C6" s="168"/>
      <c r="D6" s="169">
        <v>37761</v>
      </c>
      <c r="E6" s="170"/>
      <c r="F6" s="171">
        <v>46083</v>
      </c>
      <c r="G6" s="172"/>
      <c r="H6" s="173"/>
    </row>
    <row r="7" spans="1:8" x14ac:dyDescent="0.15">
      <c r="A7" s="154" t="s">
        <v>545</v>
      </c>
      <c r="B7" s="159"/>
      <c r="C7" s="160"/>
      <c r="D7" s="161">
        <v>111391</v>
      </c>
      <c r="E7" s="162"/>
      <c r="F7" s="163">
        <v>88328</v>
      </c>
      <c r="G7" s="164"/>
      <c r="H7" s="165"/>
    </row>
    <row r="8" spans="1:8" x14ac:dyDescent="0.15">
      <c r="A8" s="166"/>
      <c r="B8" s="167"/>
      <c r="C8" s="168"/>
      <c r="D8" s="169">
        <v>33833</v>
      </c>
      <c r="E8" s="170"/>
      <c r="F8" s="171">
        <v>49013</v>
      </c>
      <c r="G8" s="172"/>
      <c r="H8" s="173"/>
    </row>
    <row r="9" spans="1:8" x14ac:dyDescent="0.15">
      <c r="A9" s="154" t="s">
        <v>546</v>
      </c>
      <c r="B9" s="159"/>
      <c r="C9" s="160"/>
      <c r="D9" s="161">
        <v>89814</v>
      </c>
      <c r="E9" s="162"/>
      <c r="F9" s="163">
        <v>103390</v>
      </c>
      <c r="G9" s="164"/>
      <c r="H9" s="165"/>
    </row>
    <row r="10" spans="1:8" x14ac:dyDescent="0.15">
      <c r="A10" s="166"/>
      <c r="B10" s="167"/>
      <c r="C10" s="168"/>
      <c r="D10" s="169">
        <v>33631</v>
      </c>
      <c r="E10" s="170"/>
      <c r="F10" s="171">
        <v>51269</v>
      </c>
      <c r="G10" s="172"/>
      <c r="H10" s="173"/>
    </row>
    <row r="11" spans="1:8" x14ac:dyDescent="0.15">
      <c r="A11" s="154" t="s">
        <v>547</v>
      </c>
      <c r="B11" s="159"/>
      <c r="C11" s="160"/>
      <c r="D11" s="161">
        <v>105800</v>
      </c>
      <c r="E11" s="162"/>
      <c r="F11" s="163">
        <v>117234</v>
      </c>
      <c r="G11" s="164"/>
      <c r="H11" s="165"/>
    </row>
    <row r="12" spans="1:8" x14ac:dyDescent="0.15">
      <c r="A12" s="166"/>
      <c r="B12" s="167"/>
      <c r="C12" s="174"/>
      <c r="D12" s="169">
        <v>50490</v>
      </c>
      <c r="E12" s="170"/>
      <c r="F12" s="171">
        <v>59796</v>
      </c>
      <c r="G12" s="172"/>
      <c r="H12" s="173"/>
    </row>
    <row r="13" spans="1:8" x14ac:dyDescent="0.15">
      <c r="A13" s="154"/>
      <c r="B13" s="159"/>
      <c r="C13" s="175"/>
      <c r="D13" s="176">
        <v>117370</v>
      </c>
      <c r="E13" s="177"/>
      <c r="F13" s="178">
        <v>95698</v>
      </c>
      <c r="G13" s="179"/>
      <c r="H13" s="165"/>
    </row>
    <row r="14" spans="1:8" x14ac:dyDescent="0.15">
      <c r="A14" s="166"/>
      <c r="B14" s="167"/>
      <c r="C14" s="168"/>
      <c r="D14" s="169">
        <v>44077</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5.05</v>
      </c>
      <c r="C19" s="180">
        <f>ROUND(VALUE(SUBSTITUTE(実質収支比率等に係る経年分析!G$48,"▲","-")),2)</f>
        <v>5.29</v>
      </c>
      <c r="D19" s="180">
        <f>ROUND(VALUE(SUBSTITUTE(実質収支比率等に係る経年分析!H$48,"▲","-")),2)</f>
        <v>7.78</v>
      </c>
      <c r="E19" s="180">
        <f>ROUND(VALUE(SUBSTITUTE(実質収支比率等に係る経年分析!I$48,"▲","-")),2)</f>
        <v>5.63</v>
      </c>
      <c r="F19" s="180">
        <f>ROUND(VALUE(SUBSTITUTE(実質収支比率等に係る経年分析!J$48,"▲","-")),2)</f>
        <v>9.51</v>
      </c>
    </row>
    <row r="20" spans="1:11" x14ac:dyDescent="0.15">
      <c r="A20" s="180" t="s">
        <v>55</v>
      </c>
      <c r="B20" s="180">
        <f>ROUND(VALUE(SUBSTITUTE(実質収支比率等に係る経年分析!F$47,"▲","-")),2)</f>
        <v>12.43</v>
      </c>
      <c r="C20" s="180">
        <f>ROUND(VALUE(SUBSTITUTE(実質収支比率等に係る経年分析!G$47,"▲","-")),2)</f>
        <v>12.57</v>
      </c>
      <c r="D20" s="180">
        <f>ROUND(VALUE(SUBSTITUTE(実質収支比率等に係る経年分析!H$47,"▲","-")),2)</f>
        <v>12.6</v>
      </c>
      <c r="E20" s="180">
        <f>ROUND(VALUE(SUBSTITUTE(実質収支比率等に係る経年分析!I$47,"▲","-")),2)</f>
        <v>12.5</v>
      </c>
      <c r="F20" s="180">
        <f>ROUND(VALUE(SUBSTITUTE(実質収支比率等に係る経年分析!J$47,"▲","-")),2)</f>
        <v>12.1</v>
      </c>
    </row>
    <row r="21" spans="1:11" x14ac:dyDescent="0.15">
      <c r="A21" s="180" t="s">
        <v>56</v>
      </c>
      <c r="B21" s="180">
        <f>IF(ISNUMBER(VALUE(SUBSTITUTE(実質収支比率等に係る経年分析!F$49,"▲","-"))),ROUND(VALUE(SUBSTITUTE(実質収支比率等に係る経年分析!F$49,"▲","-")),2),NA())</f>
        <v>-1.71</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-2.09</v>
      </c>
      <c r="F21" s="180">
        <f>IF(ISNUMBER(VALUE(SUBSTITUTE(実質収支比率等に係る経年分析!J$49,"▲","-"))),ROUND(VALUE(SUBSTITUTE(実質収支比率等に係る経年分析!J$49,"▲","-")),2),NA())</f>
        <v>4.0599999999999996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ラベンダーハイツ事業特別会計</v>
      </c>
      <c r="B31" s="181">
        <f>IF(ROUND(VALUE(SUBSTITUTE(連結実質赤字比率に係る赤字・黒字の構成分析!F$39,"▲", "-")), 2) &lt; 0, ABS(ROUND(VALUE(SUBSTITUTE(連結実質赤字比率に係る赤字・黒字の構成分析!F$39,"▲", "-")), 2)), NA())</f>
        <v>0.56000000000000005</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0.48</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9.2100000000000009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701</v>
      </c>
      <c r="E42" s="182"/>
      <c r="F42" s="182"/>
      <c r="G42" s="182">
        <f>'実質公債費比率（分子）の構造'!L$52</f>
        <v>688</v>
      </c>
      <c r="H42" s="182"/>
      <c r="I42" s="182"/>
      <c r="J42" s="182">
        <f>'実質公債費比率（分子）の構造'!M$52</f>
        <v>661</v>
      </c>
      <c r="K42" s="182"/>
      <c r="L42" s="182"/>
      <c r="M42" s="182">
        <f>'実質公債費比率（分子）の構造'!N$52</f>
        <v>693</v>
      </c>
      <c r="N42" s="182"/>
      <c r="O42" s="182"/>
      <c r="P42" s="182">
        <f>'実質公債費比率（分子）の構造'!O$52</f>
        <v>687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122</v>
      </c>
      <c r="C44" s="182"/>
      <c r="D44" s="182"/>
      <c r="E44" s="182">
        <f>'実質公債費比率（分子）の構造'!L$50</f>
        <v>119</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48</v>
      </c>
      <c r="C45" s="182"/>
      <c r="D45" s="182"/>
      <c r="E45" s="182">
        <f>'実質公債費比率（分子）の構造'!L$49</f>
        <v>36</v>
      </c>
      <c r="F45" s="182"/>
      <c r="G45" s="182"/>
      <c r="H45" s="182">
        <f>'実質公債費比率（分子）の構造'!M$49</f>
        <v>12</v>
      </c>
      <c r="I45" s="182"/>
      <c r="J45" s="182"/>
      <c r="K45" s="182">
        <f>'実質公債費比率（分子）の構造'!N$49</f>
        <v>12</v>
      </c>
      <c r="L45" s="182"/>
      <c r="M45" s="182"/>
      <c r="N45" s="182">
        <f>'実質公債費比率（分子）の構造'!O$49</f>
        <v>12</v>
      </c>
      <c r="O45" s="182"/>
      <c r="P45" s="182"/>
    </row>
    <row r="46" spans="1:16" x14ac:dyDescent="0.15">
      <c r="A46" s="182" t="s">
        <v>67</v>
      </c>
      <c r="B46" s="182">
        <f>'実質公債費比率（分子）の構造'!K$48</f>
        <v>169</v>
      </c>
      <c r="C46" s="182"/>
      <c r="D46" s="182"/>
      <c r="E46" s="182">
        <f>'実質公債費比率（分子）の構造'!L$48</f>
        <v>149</v>
      </c>
      <c r="F46" s="182"/>
      <c r="G46" s="182"/>
      <c r="H46" s="182">
        <f>'実質公債費比率（分子）の構造'!M$48</f>
        <v>138</v>
      </c>
      <c r="I46" s="182"/>
      <c r="J46" s="182"/>
      <c r="K46" s="182">
        <f>'実質公債費比率（分子）の構造'!N$48</f>
        <v>140</v>
      </c>
      <c r="L46" s="182"/>
      <c r="M46" s="182"/>
      <c r="N46" s="182">
        <f>'実質公債費比率（分子）の構造'!O$48</f>
        <v>158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738</v>
      </c>
      <c r="C49" s="182"/>
      <c r="D49" s="182"/>
      <c r="E49" s="182">
        <f>'実質公債費比率（分子）の構造'!L$45</f>
        <v>751</v>
      </c>
      <c r="F49" s="182"/>
      <c r="G49" s="182"/>
      <c r="H49" s="182">
        <f>'実質公債費比率（分子）の構造'!M$45</f>
        <v>734</v>
      </c>
      <c r="I49" s="182"/>
      <c r="J49" s="182"/>
      <c r="K49" s="182">
        <f>'実質公債費比率（分子）の構造'!N$45</f>
        <v>757</v>
      </c>
      <c r="L49" s="182"/>
      <c r="M49" s="182"/>
      <c r="N49" s="182">
        <f>'実質公債費比率（分子）の構造'!O$45</f>
        <v>785</v>
      </c>
      <c r="O49" s="182"/>
      <c r="P49" s="182"/>
    </row>
    <row r="50" spans="1:16" x14ac:dyDescent="0.15">
      <c r="A50" s="182" t="s">
        <v>71</v>
      </c>
      <c r="B50" s="182" t="e">
        <f>NA()</f>
        <v>#N/A</v>
      </c>
      <c r="C50" s="182">
        <f>IF(ISNUMBER('実質公債費比率（分子）の構造'!K$53),'実質公債費比率（分子）の構造'!K$53,NA())</f>
        <v>376</v>
      </c>
      <c r="D50" s="182" t="e">
        <f>NA()</f>
        <v>#N/A</v>
      </c>
      <c r="E50" s="182" t="e">
        <f>NA()</f>
        <v>#N/A</v>
      </c>
      <c r="F50" s="182">
        <f>IF(ISNUMBER('実質公債費比率（分子）の構造'!L$53),'実質公債費比率（分子）の構造'!L$53,NA())</f>
        <v>367</v>
      </c>
      <c r="G50" s="182" t="e">
        <f>NA()</f>
        <v>#N/A</v>
      </c>
      <c r="H50" s="182" t="e">
        <f>NA()</f>
        <v>#N/A</v>
      </c>
      <c r="I50" s="182">
        <f>IF(ISNUMBER('実質公債費比率（分子）の構造'!M$53),'実質公債費比率（分子）の構造'!M$53,NA())</f>
        <v>223</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268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6240</v>
      </c>
      <c r="E56" s="181"/>
      <c r="F56" s="181"/>
      <c r="G56" s="181">
        <f>'将来負担比率（分子）の構造'!J$52</f>
        <v>6163</v>
      </c>
      <c r="H56" s="181"/>
      <c r="I56" s="181"/>
      <c r="J56" s="181">
        <f>'将来負担比率（分子）の構造'!K$52</f>
        <v>6166</v>
      </c>
      <c r="K56" s="181"/>
      <c r="L56" s="181"/>
      <c r="M56" s="181">
        <f>'将来負担比率（分子）の構造'!L$52</f>
        <v>5960</v>
      </c>
      <c r="N56" s="181"/>
      <c r="O56" s="181"/>
      <c r="P56" s="181">
        <f>'将来負担比率（分子）の構造'!M$52</f>
        <v>5489</v>
      </c>
    </row>
    <row r="57" spans="1:16" x14ac:dyDescent="0.15">
      <c r="A57" s="181" t="s">
        <v>42</v>
      </c>
      <c r="B57" s="181"/>
      <c r="C57" s="181"/>
      <c r="D57" s="181">
        <f>'将来負担比率（分子）の構造'!I$51</f>
        <v>838</v>
      </c>
      <c r="E57" s="181"/>
      <c r="F57" s="181"/>
      <c r="G57" s="181">
        <f>'将来負担比率（分子）の構造'!J$51</f>
        <v>980</v>
      </c>
      <c r="H57" s="181"/>
      <c r="I57" s="181"/>
      <c r="J57" s="181">
        <f>'将来負担比率（分子）の構造'!K$51</f>
        <v>1096</v>
      </c>
      <c r="K57" s="181"/>
      <c r="L57" s="181"/>
      <c r="M57" s="181">
        <f>'将来負担比率（分子）の構造'!L$51</f>
        <v>1046</v>
      </c>
      <c r="N57" s="181"/>
      <c r="O57" s="181"/>
      <c r="P57" s="181">
        <f>'将来負担比率（分子）の構造'!M$51</f>
        <v>987</v>
      </c>
    </row>
    <row r="58" spans="1:16" x14ac:dyDescent="0.15">
      <c r="A58" s="181" t="s">
        <v>41</v>
      </c>
      <c r="B58" s="181"/>
      <c r="C58" s="181"/>
      <c r="D58" s="181">
        <f>'将来負担比率（分子）の構造'!I$50</f>
        <v>2354</v>
      </c>
      <c r="E58" s="181"/>
      <c r="F58" s="181"/>
      <c r="G58" s="181">
        <f>'将来負担比率（分子）の構造'!J$50</f>
        <v>2350</v>
      </c>
      <c r="H58" s="181"/>
      <c r="I58" s="181"/>
      <c r="J58" s="181">
        <f>'将来負担比率（分子）の構造'!K$50</f>
        <v>2258</v>
      </c>
      <c r="K58" s="181"/>
      <c r="L58" s="181"/>
      <c r="M58" s="181">
        <f>'将来負担比率（分子）の構造'!L$50</f>
        <v>2511</v>
      </c>
      <c r="N58" s="181"/>
      <c r="O58" s="181"/>
      <c r="P58" s="181">
        <f>'将来負担比率（分子）の構造'!M$50</f>
        <v>2661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1070</v>
      </c>
      <c r="C62" s="181"/>
      <c r="D62" s="181"/>
      <c r="E62" s="181">
        <f>'将来負担比率（分子）の構造'!J$45</f>
        <v>1080</v>
      </c>
      <c r="F62" s="181"/>
      <c r="G62" s="181"/>
      <c r="H62" s="181">
        <f>'将来負担比率（分子）の構造'!K$45</f>
        <v>1031</v>
      </c>
      <c r="I62" s="181"/>
      <c r="J62" s="181"/>
      <c r="K62" s="181">
        <f>'将来負担比率（分子）の構造'!L$45</f>
        <v>976</v>
      </c>
      <c r="L62" s="181"/>
      <c r="M62" s="181"/>
      <c r="N62" s="181">
        <f>'将来負担比率（分子）の構造'!M$45</f>
        <v>897</v>
      </c>
      <c r="O62" s="181"/>
      <c r="P62" s="181"/>
    </row>
    <row r="63" spans="1:16" x14ac:dyDescent="0.15">
      <c r="A63" s="181" t="s">
        <v>34</v>
      </c>
      <c r="B63" s="181">
        <f>'将来負担比率（分子）の構造'!I$44</f>
        <v>109</v>
      </c>
      <c r="C63" s="181"/>
      <c r="D63" s="181"/>
      <c r="E63" s="181">
        <f>'将来負担比率（分子）の構造'!J$44</f>
        <v>77</v>
      </c>
      <c r="F63" s="181"/>
      <c r="G63" s="181"/>
      <c r="H63" s="181">
        <f>'将来負担比率（分子）の構造'!K$44</f>
        <v>101</v>
      </c>
      <c r="I63" s="181"/>
      <c r="J63" s="181"/>
      <c r="K63" s="181">
        <f>'将来負担比率（分子）の構造'!L$44</f>
        <v>91</v>
      </c>
      <c r="L63" s="181"/>
      <c r="M63" s="181"/>
      <c r="N63" s="181">
        <f>'将来負担比率（分子）の構造'!M$44</f>
        <v>99</v>
      </c>
      <c r="O63" s="181"/>
      <c r="P63" s="181"/>
    </row>
    <row r="64" spans="1:16" x14ac:dyDescent="0.15">
      <c r="A64" s="181" t="s">
        <v>33</v>
      </c>
      <c r="B64" s="181">
        <f>'将来負担比率（分子）の構造'!I$43</f>
        <v>2151</v>
      </c>
      <c r="C64" s="181"/>
      <c r="D64" s="181"/>
      <c r="E64" s="181">
        <f>'将来負担比率（分子）の構造'!J$43</f>
        <v>1968</v>
      </c>
      <c r="F64" s="181"/>
      <c r="G64" s="181"/>
      <c r="H64" s="181">
        <f>'将来負担比率（分子）の構造'!K$43</f>
        <v>1971</v>
      </c>
      <c r="I64" s="181"/>
      <c r="J64" s="181"/>
      <c r="K64" s="181">
        <f>'将来負担比率（分子）の構造'!L$43</f>
        <v>1861</v>
      </c>
      <c r="L64" s="181"/>
      <c r="M64" s="181"/>
      <c r="N64" s="181">
        <f>'将来負担比率（分子）の構造'!M$43</f>
        <v>1829</v>
      </c>
      <c r="O64" s="181"/>
      <c r="P64" s="181"/>
    </row>
    <row r="65" spans="1:16" x14ac:dyDescent="0.15">
      <c r="A65" s="181" t="s">
        <v>32</v>
      </c>
      <c r="B65" s="181">
        <f>'将来負担比率（分子）の構造'!I$42</f>
        <v>119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8407</v>
      </c>
      <c r="C66" s="181"/>
      <c r="D66" s="181"/>
      <c r="E66" s="181">
        <f>'将来負担比率（分子）の構造'!J$41</f>
        <v>8546</v>
      </c>
      <c r="F66" s="181"/>
      <c r="G66" s="181"/>
      <c r="H66" s="181">
        <f>'将来負担比率（分子）の構造'!K$41</f>
        <v>8411</v>
      </c>
      <c r="I66" s="181"/>
      <c r="J66" s="181"/>
      <c r="K66" s="181">
        <f>'将来負担比率（分子）の構造'!L$41</f>
        <v>8041</v>
      </c>
      <c r="L66" s="181"/>
      <c r="M66" s="181"/>
      <c r="N66" s="181">
        <f>'将来負担比率（分子）の構造'!M$41</f>
        <v>7684</v>
      </c>
      <c r="O66" s="181"/>
      <c r="P66" s="181"/>
    </row>
    <row r="67" spans="1:16" x14ac:dyDescent="0.15">
      <c r="A67" s="181" t="s">
        <v>75</v>
      </c>
      <c r="B67" s="181" t="e">
        <f>NA()</f>
        <v>#N/A</v>
      </c>
      <c r="C67" s="181">
        <f>IF(ISNUMBER('将来負担比率（分子）の構造'!I$53), IF('将来負担比率（分子）の構造'!I$53 &lt; 0, 0, '将来負担比率（分子）の構造'!I$53), NA())</f>
        <v>2424</v>
      </c>
      <c r="D67" s="181" t="e">
        <f>NA()</f>
        <v>#N/A</v>
      </c>
      <c r="E67" s="181" t="e">
        <f>NA()</f>
        <v>#N/A</v>
      </c>
      <c r="F67" s="181">
        <f>IF(ISNUMBER('将来負担比率（分子）の構造'!J$53), IF('将来負担比率（分子）の構造'!J$53 &lt; 0, 0, '将来負担比率（分子）の構造'!J$53), NA())</f>
        <v>2179</v>
      </c>
      <c r="G67" s="181" t="e">
        <f>NA()</f>
        <v>#N/A</v>
      </c>
      <c r="H67" s="181" t="e">
        <f>NA()</f>
        <v>#N/A</v>
      </c>
      <c r="I67" s="181">
        <f>IF(ISNUMBER('将来負担比率（分子）の構造'!K$53), IF('将来負担比率（分子）の構造'!K$53 &lt; 0, 0, '将来負担比率（分子）の構造'!K$53), NA())</f>
        <v>1994</v>
      </c>
      <c r="J67" s="181" t="e">
        <f>NA()</f>
        <v>#N/A</v>
      </c>
      <c r="K67" s="181" t="e">
        <f>NA()</f>
        <v>#N/A</v>
      </c>
      <c r="L67" s="181">
        <f>IF(ISNUMBER('将来負担比率（分子）の構造'!L$53), IF('将来負担比率（分子）の構造'!L$53 &lt; 0, 0, '将来負担比率（分子）の構造'!L$53), NA())</f>
        <v>1452</v>
      </c>
      <c r="M67" s="181" t="e">
        <f>NA()</f>
        <v>#N/A</v>
      </c>
      <c r="N67" s="181" t="e">
        <f>NA()</f>
        <v>#N/A</v>
      </c>
      <c r="O67" s="181">
        <f>IF(ISNUMBER('将来負担比率（分子）の構造'!M$53), IF('将来負担比率（分子）の構造'!M$53 &lt; 0, 0, '将来負担比率（分子）の構造'!M$53), NA())</f>
        <v>1371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524</v>
      </c>
      <c r="C72" s="185">
        <f>基金残高に係る経年分析!G55</f>
        <v>524</v>
      </c>
      <c r="D72" s="185">
        <f>基金残高に係る経年分析!H55</f>
        <v>524</v>
      </c>
    </row>
    <row r="73" spans="1:16" x14ac:dyDescent="0.15">
      <c r="A73" s="184" t="s">
        <v>78</v>
      </c>
      <c r="B73" s="185">
        <f>基金残高に係る経年分析!F56</f>
        <v>207</v>
      </c>
      <c r="C73" s="185">
        <f>基金残高に係る経年分析!G56</f>
        <v>207</v>
      </c>
      <c r="D73" s="185">
        <f>基金残高に係る経年分析!H56</f>
        <v>207</v>
      </c>
    </row>
    <row r="74" spans="1:16" x14ac:dyDescent="0.15">
      <c r="A74" s="184" t="s">
        <v>79</v>
      </c>
      <c r="B74" s="185">
        <f>基金残高に係る経年分析!F57</f>
        <v>1455</v>
      </c>
      <c r="C74" s="185">
        <f>基金残高に係る経年分析!G57</f>
        <v>1605</v>
      </c>
      <c r="D74" s="185">
        <f>基金残高に係る経年分析!H57</f>
        <v>1675</v>
      </c>
    </row>
  </sheetData>
  <sheetProtection algorithmName="SHA-512" hashValue="Qu6sNIgaVU+EdkEPXRMkjr7Ozf49eJcjDl7DM+0ymG4NCvrNX6lhSfXGEvC8LCQl254caII1bMHdbGVzbjhCzw==" saltValue="0iBihwWhziubM0uMKeSw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election activeCell="AD22" sqref="AD22:AK2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1023684</v>
      </c>
      <c r="S5" s="637"/>
      <c r="T5" s="637"/>
      <c r="U5" s="637"/>
      <c r="V5" s="637"/>
      <c r="W5" s="637"/>
      <c r="X5" s="637"/>
      <c r="Y5" s="638"/>
      <c r="Z5" s="639">
        <v>11.2</v>
      </c>
      <c r="AA5" s="639"/>
      <c r="AB5" s="639"/>
      <c r="AC5" s="639"/>
      <c r="AD5" s="640">
        <v>1023684</v>
      </c>
      <c r="AE5" s="640"/>
      <c r="AF5" s="640"/>
      <c r="AG5" s="640"/>
      <c r="AH5" s="640"/>
      <c r="AI5" s="640"/>
      <c r="AJ5" s="640"/>
      <c r="AK5" s="640"/>
      <c r="AL5" s="641">
        <v>24</v>
      </c>
      <c r="AM5" s="642"/>
      <c r="AN5" s="642"/>
      <c r="AO5" s="643"/>
      <c r="AP5" s="633" t="s">
        <v>227</v>
      </c>
      <c r="AQ5" s="634"/>
      <c r="AR5" s="634"/>
      <c r="AS5" s="634"/>
      <c r="AT5" s="634"/>
      <c r="AU5" s="634"/>
      <c r="AV5" s="634"/>
      <c r="AW5" s="634"/>
      <c r="AX5" s="634"/>
      <c r="AY5" s="634"/>
      <c r="AZ5" s="634"/>
      <c r="BA5" s="634"/>
      <c r="BB5" s="634"/>
      <c r="BC5" s="634"/>
      <c r="BD5" s="634"/>
      <c r="BE5" s="634"/>
      <c r="BF5" s="635"/>
      <c r="BG5" s="647">
        <v>1018031</v>
      </c>
      <c r="BH5" s="648"/>
      <c r="BI5" s="648"/>
      <c r="BJ5" s="648"/>
      <c r="BK5" s="648"/>
      <c r="BL5" s="648"/>
      <c r="BM5" s="648"/>
      <c r="BN5" s="649"/>
      <c r="BO5" s="650">
        <v>99.4</v>
      </c>
      <c r="BP5" s="650"/>
      <c r="BQ5" s="650"/>
      <c r="BR5" s="650"/>
      <c r="BS5" s="651">
        <v>6310</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129887</v>
      </c>
      <c r="S6" s="648"/>
      <c r="T6" s="648"/>
      <c r="U6" s="648"/>
      <c r="V6" s="648"/>
      <c r="W6" s="648"/>
      <c r="X6" s="648"/>
      <c r="Y6" s="649"/>
      <c r="Z6" s="650">
        <v>1.4</v>
      </c>
      <c r="AA6" s="650"/>
      <c r="AB6" s="650"/>
      <c r="AC6" s="650"/>
      <c r="AD6" s="651">
        <v>129887</v>
      </c>
      <c r="AE6" s="651"/>
      <c r="AF6" s="651"/>
      <c r="AG6" s="651"/>
      <c r="AH6" s="651"/>
      <c r="AI6" s="651"/>
      <c r="AJ6" s="651"/>
      <c r="AK6" s="651"/>
      <c r="AL6" s="652">
        <v>3.1</v>
      </c>
      <c r="AM6" s="653"/>
      <c r="AN6" s="653"/>
      <c r="AO6" s="654"/>
      <c r="AP6" s="644" t="s">
        <v>232</v>
      </c>
      <c r="AQ6" s="645"/>
      <c r="AR6" s="645"/>
      <c r="AS6" s="645"/>
      <c r="AT6" s="645"/>
      <c r="AU6" s="645"/>
      <c r="AV6" s="645"/>
      <c r="AW6" s="645"/>
      <c r="AX6" s="645"/>
      <c r="AY6" s="645"/>
      <c r="AZ6" s="645"/>
      <c r="BA6" s="645"/>
      <c r="BB6" s="645"/>
      <c r="BC6" s="645"/>
      <c r="BD6" s="645"/>
      <c r="BE6" s="645"/>
      <c r="BF6" s="646"/>
      <c r="BG6" s="647">
        <v>1018031</v>
      </c>
      <c r="BH6" s="648"/>
      <c r="BI6" s="648"/>
      <c r="BJ6" s="648"/>
      <c r="BK6" s="648"/>
      <c r="BL6" s="648"/>
      <c r="BM6" s="648"/>
      <c r="BN6" s="649"/>
      <c r="BO6" s="650">
        <v>99.4</v>
      </c>
      <c r="BP6" s="650"/>
      <c r="BQ6" s="650"/>
      <c r="BR6" s="650"/>
      <c r="BS6" s="651">
        <v>6310</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81427</v>
      </c>
      <c r="CS6" s="648"/>
      <c r="CT6" s="648"/>
      <c r="CU6" s="648"/>
      <c r="CV6" s="648"/>
      <c r="CW6" s="648"/>
      <c r="CX6" s="648"/>
      <c r="CY6" s="649"/>
      <c r="CZ6" s="641">
        <v>0.9</v>
      </c>
      <c r="DA6" s="642"/>
      <c r="DB6" s="642"/>
      <c r="DC6" s="661"/>
      <c r="DD6" s="656" t="s">
        <v>234</v>
      </c>
      <c r="DE6" s="648"/>
      <c r="DF6" s="648"/>
      <c r="DG6" s="648"/>
      <c r="DH6" s="648"/>
      <c r="DI6" s="648"/>
      <c r="DJ6" s="648"/>
      <c r="DK6" s="648"/>
      <c r="DL6" s="648"/>
      <c r="DM6" s="648"/>
      <c r="DN6" s="648"/>
      <c r="DO6" s="648"/>
      <c r="DP6" s="649"/>
      <c r="DQ6" s="656">
        <v>81427</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1035</v>
      </c>
      <c r="S7" s="648"/>
      <c r="T7" s="648"/>
      <c r="U7" s="648"/>
      <c r="V7" s="648"/>
      <c r="W7" s="648"/>
      <c r="X7" s="648"/>
      <c r="Y7" s="649"/>
      <c r="Z7" s="650">
        <v>0</v>
      </c>
      <c r="AA7" s="650"/>
      <c r="AB7" s="650"/>
      <c r="AC7" s="650"/>
      <c r="AD7" s="651">
        <v>1035</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535249</v>
      </c>
      <c r="BH7" s="648"/>
      <c r="BI7" s="648"/>
      <c r="BJ7" s="648"/>
      <c r="BK7" s="648"/>
      <c r="BL7" s="648"/>
      <c r="BM7" s="648"/>
      <c r="BN7" s="649"/>
      <c r="BO7" s="650">
        <v>52.3</v>
      </c>
      <c r="BP7" s="650"/>
      <c r="BQ7" s="650"/>
      <c r="BR7" s="650"/>
      <c r="BS7" s="651">
        <v>6310</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2252481</v>
      </c>
      <c r="CS7" s="648"/>
      <c r="CT7" s="648"/>
      <c r="CU7" s="648"/>
      <c r="CV7" s="648"/>
      <c r="CW7" s="648"/>
      <c r="CX7" s="648"/>
      <c r="CY7" s="649"/>
      <c r="CZ7" s="650">
        <v>25.9</v>
      </c>
      <c r="DA7" s="650"/>
      <c r="DB7" s="650"/>
      <c r="DC7" s="650"/>
      <c r="DD7" s="656">
        <v>184808</v>
      </c>
      <c r="DE7" s="648"/>
      <c r="DF7" s="648"/>
      <c r="DG7" s="648"/>
      <c r="DH7" s="648"/>
      <c r="DI7" s="648"/>
      <c r="DJ7" s="648"/>
      <c r="DK7" s="648"/>
      <c r="DL7" s="648"/>
      <c r="DM7" s="648"/>
      <c r="DN7" s="648"/>
      <c r="DO7" s="648"/>
      <c r="DP7" s="649"/>
      <c r="DQ7" s="656">
        <v>855109</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2509</v>
      </c>
      <c r="S8" s="648"/>
      <c r="T8" s="648"/>
      <c r="U8" s="648"/>
      <c r="V8" s="648"/>
      <c r="W8" s="648"/>
      <c r="X8" s="648"/>
      <c r="Y8" s="649"/>
      <c r="Z8" s="650">
        <v>0</v>
      </c>
      <c r="AA8" s="650"/>
      <c r="AB8" s="650"/>
      <c r="AC8" s="650"/>
      <c r="AD8" s="651">
        <v>2509</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18929</v>
      </c>
      <c r="BH8" s="648"/>
      <c r="BI8" s="648"/>
      <c r="BJ8" s="648"/>
      <c r="BK8" s="648"/>
      <c r="BL8" s="648"/>
      <c r="BM8" s="648"/>
      <c r="BN8" s="649"/>
      <c r="BO8" s="650">
        <v>1.8</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1822999</v>
      </c>
      <c r="CS8" s="648"/>
      <c r="CT8" s="648"/>
      <c r="CU8" s="648"/>
      <c r="CV8" s="648"/>
      <c r="CW8" s="648"/>
      <c r="CX8" s="648"/>
      <c r="CY8" s="649"/>
      <c r="CZ8" s="650">
        <v>20.9</v>
      </c>
      <c r="DA8" s="650"/>
      <c r="DB8" s="650"/>
      <c r="DC8" s="650"/>
      <c r="DD8" s="656">
        <v>4095</v>
      </c>
      <c r="DE8" s="648"/>
      <c r="DF8" s="648"/>
      <c r="DG8" s="648"/>
      <c r="DH8" s="648"/>
      <c r="DI8" s="648"/>
      <c r="DJ8" s="648"/>
      <c r="DK8" s="648"/>
      <c r="DL8" s="648"/>
      <c r="DM8" s="648"/>
      <c r="DN8" s="648"/>
      <c r="DO8" s="648"/>
      <c r="DP8" s="649"/>
      <c r="DQ8" s="656">
        <v>897653</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3057</v>
      </c>
      <c r="S9" s="648"/>
      <c r="T9" s="648"/>
      <c r="U9" s="648"/>
      <c r="V9" s="648"/>
      <c r="W9" s="648"/>
      <c r="X9" s="648"/>
      <c r="Y9" s="649"/>
      <c r="Z9" s="650">
        <v>0</v>
      </c>
      <c r="AA9" s="650"/>
      <c r="AB9" s="650"/>
      <c r="AC9" s="650"/>
      <c r="AD9" s="651">
        <v>3057</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473949</v>
      </c>
      <c r="BH9" s="648"/>
      <c r="BI9" s="648"/>
      <c r="BJ9" s="648"/>
      <c r="BK9" s="648"/>
      <c r="BL9" s="648"/>
      <c r="BM9" s="648"/>
      <c r="BN9" s="649"/>
      <c r="BO9" s="650">
        <v>46.3</v>
      </c>
      <c r="BP9" s="650"/>
      <c r="BQ9" s="650"/>
      <c r="BR9" s="650"/>
      <c r="BS9" s="656" t="s">
        <v>234</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834112</v>
      </c>
      <c r="CS9" s="648"/>
      <c r="CT9" s="648"/>
      <c r="CU9" s="648"/>
      <c r="CV9" s="648"/>
      <c r="CW9" s="648"/>
      <c r="CX9" s="648"/>
      <c r="CY9" s="649"/>
      <c r="CZ9" s="650">
        <v>9.6</v>
      </c>
      <c r="DA9" s="650"/>
      <c r="DB9" s="650"/>
      <c r="DC9" s="650"/>
      <c r="DD9" s="656">
        <v>41975</v>
      </c>
      <c r="DE9" s="648"/>
      <c r="DF9" s="648"/>
      <c r="DG9" s="648"/>
      <c r="DH9" s="648"/>
      <c r="DI9" s="648"/>
      <c r="DJ9" s="648"/>
      <c r="DK9" s="648"/>
      <c r="DL9" s="648"/>
      <c r="DM9" s="648"/>
      <c r="DN9" s="648"/>
      <c r="DO9" s="648"/>
      <c r="DP9" s="649"/>
      <c r="DQ9" s="656">
        <v>692591</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136</v>
      </c>
      <c r="S10" s="648"/>
      <c r="T10" s="648"/>
      <c r="U10" s="648"/>
      <c r="V10" s="648"/>
      <c r="W10" s="648"/>
      <c r="X10" s="648"/>
      <c r="Y10" s="649"/>
      <c r="Z10" s="650" t="s">
        <v>136</v>
      </c>
      <c r="AA10" s="650"/>
      <c r="AB10" s="650"/>
      <c r="AC10" s="650"/>
      <c r="AD10" s="651" t="s">
        <v>234</v>
      </c>
      <c r="AE10" s="651"/>
      <c r="AF10" s="651"/>
      <c r="AG10" s="651"/>
      <c r="AH10" s="651"/>
      <c r="AI10" s="651"/>
      <c r="AJ10" s="651"/>
      <c r="AK10" s="651"/>
      <c r="AL10" s="652" t="s">
        <v>136</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20306</v>
      </c>
      <c r="BH10" s="648"/>
      <c r="BI10" s="648"/>
      <c r="BJ10" s="648"/>
      <c r="BK10" s="648"/>
      <c r="BL10" s="648"/>
      <c r="BM10" s="648"/>
      <c r="BN10" s="649"/>
      <c r="BO10" s="650">
        <v>2</v>
      </c>
      <c r="BP10" s="650"/>
      <c r="BQ10" s="650"/>
      <c r="BR10" s="650"/>
      <c r="BS10" s="656" t="s">
        <v>136</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656</v>
      </c>
      <c r="CS10" s="648"/>
      <c r="CT10" s="648"/>
      <c r="CU10" s="648"/>
      <c r="CV10" s="648"/>
      <c r="CW10" s="648"/>
      <c r="CX10" s="648"/>
      <c r="CY10" s="649"/>
      <c r="CZ10" s="650">
        <v>0</v>
      </c>
      <c r="DA10" s="650"/>
      <c r="DB10" s="650"/>
      <c r="DC10" s="650"/>
      <c r="DD10" s="656" t="s">
        <v>136</v>
      </c>
      <c r="DE10" s="648"/>
      <c r="DF10" s="648"/>
      <c r="DG10" s="648"/>
      <c r="DH10" s="648"/>
      <c r="DI10" s="648"/>
      <c r="DJ10" s="648"/>
      <c r="DK10" s="648"/>
      <c r="DL10" s="648"/>
      <c r="DM10" s="648"/>
      <c r="DN10" s="648"/>
      <c r="DO10" s="648"/>
      <c r="DP10" s="649"/>
      <c r="DQ10" s="656">
        <v>656</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256648</v>
      </c>
      <c r="S11" s="648"/>
      <c r="T11" s="648"/>
      <c r="U11" s="648"/>
      <c r="V11" s="648"/>
      <c r="W11" s="648"/>
      <c r="X11" s="648"/>
      <c r="Y11" s="649"/>
      <c r="Z11" s="652">
        <v>2.8</v>
      </c>
      <c r="AA11" s="653"/>
      <c r="AB11" s="653"/>
      <c r="AC11" s="665"/>
      <c r="AD11" s="656">
        <v>256648</v>
      </c>
      <c r="AE11" s="648"/>
      <c r="AF11" s="648"/>
      <c r="AG11" s="648"/>
      <c r="AH11" s="648"/>
      <c r="AI11" s="648"/>
      <c r="AJ11" s="648"/>
      <c r="AK11" s="649"/>
      <c r="AL11" s="652">
        <v>6</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22065</v>
      </c>
      <c r="BH11" s="648"/>
      <c r="BI11" s="648"/>
      <c r="BJ11" s="648"/>
      <c r="BK11" s="648"/>
      <c r="BL11" s="648"/>
      <c r="BM11" s="648"/>
      <c r="BN11" s="649"/>
      <c r="BO11" s="650">
        <v>2.2000000000000002</v>
      </c>
      <c r="BP11" s="650"/>
      <c r="BQ11" s="650"/>
      <c r="BR11" s="650"/>
      <c r="BS11" s="656">
        <v>6310</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723404</v>
      </c>
      <c r="CS11" s="648"/>
      <c r="CT11" s="648"/>
      <c r="CU11" s="648"/>
      <c r="CV11" s="648"/>
      <c r="CW11" s="648"/>
      <c r="CX11" s="648"/>
      <c r="CY11" s="649"/>
      <c r="CZ11" s="650">
        <v>8.3000000000000007</v>
      </c>
      <c r="DA11" s="650"/>
      <c r="DB11" s="650"/>
      <c r="DC11" s="650"/>
      <c r="DD11" s="656">
        <v>320572</v>
      </c>
      <c r="DE11" s="648"/>
      <c r="DF11" s="648"/>
      <c r="DG11" s="648"/>
      <c r="DH11" s="648"/>
      <c r="DI11" s="648"/>
      <c r="DJ11" s="648"/>
      <c r="DK11" s="648"/>
      <c r="DL11" s="648"/>
      <c r="DM11" s="648"/>
      <c r="DN11" s="648"/>
      <c r="DO11" s="648"/>
      <c r="DP11" s="649"/>
      <c r="DQ11" s="656">
        <v>199313</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234</v>
      </c>
      <c r="S12" s="648"/>
      <c r="T12" s="648"/>
      <c r="U12" s="648"/>
      <c r="V12" s="648"/>
      <c r="W12" s="648"/>
      <c r="X12" s="648"/>
      <c r="Y12" s="649"/>
      <c r="Z12" s="650" t="s">
        <v>136</v>
      </c>
      <c r="AA12" s="650"/>
      <c r="AB12" s="650"/>
      <c r="AC12" s="650"/>
      <c r="AD12" s="651" t="s">
        <v>234</v>
      </c>
      <c r="AE12" s="651"/>
      <c r="AF12" s="651"/>
      <c r="AG12" s="651"/>
      <c r="AH12" s="651"/>
      <c r="AI12" s="651"/>
      <c r="AJ12" s="651"/>
      <c r="AK12" s="651"/>
      <c r="AL12" s="652" t="s">
        <v>136</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377277</v>
      </c>
      <c r="BH12" s="648"/>
      <c r="BI12" s="648"/>
      <c r="BJ12" s="648"/>
      <c r="BK12" s="648"/>
      <c r="BL12" s="648"/>
      <c r="BM12" s="648"/>
      <c r="BN12" s="649"/>
      <c r="BO12" s="650">
        <v>36.9</v>
      </c>
      <c r="BP12" s="650"/>
      <c r="BQ12" s="650"/>
      <c r="BR12" s="650"/>
      <c r="BS12" s="656" t="s">
        <v>136</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439566</v>
      </c>
      <c r="CS12" s="648"/>
      <c r="CT12" s="648"/>
      <c r="CU12" s="648"/>
      <c r="CV12" s="648"/>
      <c r="CW12" s="648"/>
      <c r="CX12" s="648"/>
      <c r="CY12" s="649"/>
      <c r="CZ12" s="650">
        <v>5.0999999999999996</v>
      </c>
      <c r="DA12" s="650"/>
      <c r="DB12" s="650"/>
      <c r="DC12" s="650"/>
      <c r="DD12" s="656">
        <v>8219</v>
      </c>
      <c r="DE12" s="648"/>
      <c r="DF12" s="648"/>
      <c r="DG12" s="648"/>
      <c r="DH12" s="648"/>
      <c r="DI12" s="648"/>
      <c r="DJ12" s="648"/>
      <c r="DK12" s="648"/>
      <c r="DL12" s="648"/>
      <c r="DM12" s="648"/>
      <c r="DN12" s="648"/>
      <c r="DO12" s="648"/>
      <c r="DP12" s="649"/>
      <c r="DQ12" s="656">
        <v>341679</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234</v>
      </c>
      <c r="AA13" s="650"/>
      <c r="AB13" s="650"/>
      <c r="AC13" s="650"/>
      <c r="AD13" s="651" t="s">
        <v>234</v>
      </c>
      <c r="AE13" s="651"/>
      <c r="AF13" s="651"/>
      <c r="AG13" s="651"/>
      <c r="AH13" s="651"/>
      <c r="AI13" s="651"/>
      <c r="AJ13" s="651"/>
      <c r="AK13" s="651"/>
      <c r="AL13" s="652" t="s">
        <v>234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375949</v>
      </c>
      <c r="BH13" s="648"/>
      <c r="BI13" s="648"/>
      <c r="BJ13" s="648"/>
      <c r="BK13" s="648"/>
      <c r="BL13" s="648"/>
      <c r="BM13" s="648"/>
      <c r="BN13" s="649"/>
      <c r="BO13" s="650">
        <v>36.700000000000003</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881573</v>
      </c>
      <c r="CS13" s="648"/>
      <c r="CT13" s="648"/>
      <c r="CU13" s="648"/>
      <c r="CV13" s="648"/>
      <c r="CW13" s="648"/>
      <c r="CX13" s="648"/>
      <c r="CY13" s="649"/>
      <c r="CZ13" s="650">
        <v>10.1</v>
      </c>
      <c r="DA13" s="650"/>
      <c r="DB13" s="650"/>
      <c r="DC13" s="650"/>
      <c r="DD13" s="656">
        <v>392359</v>
      </c>
      <c r="DE13" s="648"/>
      <c r="DF13" s="648"/>
      <c r="DG13" s="648"/>
      <c r="DH13" s="648"/>
      <c r="DI13" s="648"/>
      <c r="DJ13" s="648"/>
      <c r="DK13" s="648"/>
      <c r="DL13" s="648"/>
      <c r="DM13" s="648"/>
      <c r="DN13" s="648"/>
      <c r="DO13" s="648"/>
      <c r="DP13" s="649"/>
      <c r="DQ13" s="656">
        <v>586831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136</v>
      </c>
      <c r="S14" s="648"/>
      <c r="T14" s="648"/>
      <c r="U14" s="648"/>
      <c r="V14" s="648"/>
      <c r="W14" s="648"/>
      <c r="X14" s="648"/>
      <c r="Y14" s="649"/>
      <c r="Z14" s="650" t="s">
        <v>136</v>
      </c>
      <c r="AA14" s="650"/>
      <c r="AB14" s="650"/>
      <c r="AC14" s="650"/>
      <c r="AD14" s="651" t="s">
        <v>136</v>
      </c>
      <c r="AE14" s="651"/>
      <c r="AF14" s="651"/>
      <c r="AG14" s="651"/>
      <c r="AH14" s="651"/>
      <c r="AI14" s="651"/>
      <c r="AJ14" s="651"/>
      <c r="AK14" s="651"/>
      <c r="AL14" s="652" t="s">
        <v>136</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29885</v>
      </c>
      <c r="BH14" s="648"/>
      <c r="BI14" s="648"/>
      <c r="BJ14" s="648"/>
      <c r="BK14" s="648"/>
      <c r="BL14" s="648"/>
      <c r="BM14" s="648"/>
      <c r="BN14" s="649"/>
      <c r="BO14" s="650">
        <v>2.9</v>
      </c>
      <c r="BP14" s="650"/>
      <c r="BQ14" s="650"/>
      <c r="BR14" s="650"/>
      <c r="BS14" s="656" t="s">
        <v>136</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268522</v>
      </c>
      <c r="CS14" s="648"/>
      <c r="CT14" s="648"/>
      <c r="CU14" s="648"/>
      <c r="CV14" s="648"/>
      <c r="CW14" s="648"/>
      <c r="CX14" s="648"/>
      <c r="CY14" s="649"/>
      <c r="CZ14" s="650">
        <v>3.1</v>
      </c>
      <c r="DA14" s="650"/>
      <c r="DB14" s="650"/>
      <c r="DC14" s="650"/>
      <c r="DD14" s="656" t="s">
        <v>234</v>
      </c>
      <c r="DE14" s="648"/>
      <c r="DF14" s="648"/>
      <c r="DG14" s="648"/>
      <c r="DH14" s="648"/>
      <c r="DI14" s="648"/>
      <c r="DJ14" s="648"/>
      <c r="DK14" s="648"/>
      <c r="DL14" s="648"/>
      <c r="DM14" s="648"/>
      <c r="DN14" s="648"/>
      <c r="DO14" s="648"/>
      <c r="DP14" s="649"/>
      <c r="DQ14" s="656">
        <v>268522</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136</v>
      </c>
      <c r="S15" s="648"/>
      <c r="T15" s="648"/>
      <c r="U15" s="648"/>
      <c r="V15" s="648"/>
      <c r="W15" s="648"/>
      <c r="X15" s="648"/>
      <c r="Y15" s="649"/>
      <c r="Z15" s="650" t="s">
        <v>136</v>
      </c>
      <c r="AA15" s="650"/>
      <c r="AB15" s="650"/>
      <c r="AC15" s="650"/>
      <c r="AD15" s="651" t="s">
        <v>136</v>
      </c>
      <c r="AE15" s="651"/>
      <c r="AF15" s="651"/>
      <c r="AG15" s="651"/>
      <c r="AH15" s="651"/>
      <c r="AI15" s="651"/>
      <c r="AJ15" s="651"/>
      <c r="AK15" s="651"/>
      <c r="AL15" s="652" t="s">
        <v>136</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75620</v>
      </c>
      <c r="BH15" s="648"/>
      <c r="BI15" s="648"/>
      <c r="BJ15" s="648"/>
      <c r="BK15" s="648"/>
      <c r="BL15" s="648"/>
      <c r="BM15" s="648"/>
      <c r="BN15" s="649"/>
      <c r="BO15" s="650">
        <v>7.4</v>
      </c>
      <c r="BP15" s="650"/>
      <c r="BQ15" s="650"/>
      <c r="BR15" s="650"/>
      <c r="BS15" s="656" t="s">
        <v>136</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614531</v>
      </c>
      <c r="CS15" s="648"/>
      <c r="CT15" s="648"/>
      <c r="CU15" s="648"/>
      <c r="CV15" s="648"/>
      <c r="CW15" s="648"/>
      <c r="CX15" s="648"/>
      <c r="CY15" s="649"/>
      <c r="CZ15" s="650">
        <v>7.1</v>
      </c>
      <c r="DA15" s="650"/>
      <c r="DB15" s="650"/>
      <c r="DC15" s="650"/>
      <c r="DD15" s="656">
        <v>158975</v>
      </c>
      <c r="DE15" s="648"/>
      <c r="DF15" s="648"/>
      <c r="DG15" s="648"/>
      <c r="DH15" s="648"/>
      <c r="DI15" s="648"/>
      <c r="DJ15" s="648"/>
      <c r="DK15" s="648"/>
      <c r="DL15" s="648"/>
      <c r="DM15" s="648"/>
      <c r="DN15" s="648"/>
      <c r="DO15" s="648"/>
      <c r="DP15" s="649"/>
      <c r="DQ15" s="656">
        <v>510100</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8411</v>
      </c>
      <c r="S16" s="648"/>
      <c r="T16" s="648"/>
      <c r="U16" s="648"/>
      <c r="V16" s="648"/>
      <c r="W16" s="648"/>
      <c r="X16" s="648"/>
      <c r="Y16" s="649"/>
      <c r="Z16" s="650">
        <v>0.1</v>
      </c>
      <c r="AA16" s="650"/>
      <c r="AB16" s="650"/>
      <c r="AC16" s="650"/>
      <c r="AD16" s="651">
        <v>8411</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136</v>
      </c>
      <c r="BP16" s="650"/>
      <c r="BQ16" s="650"/>
      <c r="BR16" s="650"/>
      <c r="BS16" s="656" t="s">
        <v>136</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136</v>
      </c>
      <c r="CS16" s="648"/>
      <c r="CT16" s="648"/>
      <c r="CU16" s="648"/>
      <c r="CV16" s="648"/>
      <c r="CW16" s="648"/>
      <c r="CX16" s="648"/>
      <c r="CY16" s="649"/>
      <c r="CZ16" s="650" t="s">
        <v>234</v>
      </c>
      <c r="DA16" s="650"/>
      <c r="DB16" s="650"/>
      <c r="DC16" s="650"/>
      <c r="DD16" s="656" t="s">
        <v>136</v>
      </c>
      <c r="DE16" s="648"/>
      <c r="DF16" s="648"/>
      <c r="DG16" s="648"/>
      <c r="DH16" s="648"/>
      <c r="DI16" s="648"/>
      <c r="DJ16" s="648"/>
      <c r="DK16" s="648"/>
      <c r="DL16" s="648"/>
      <c r="DM16" s="648"/>
      <c r="DN16" s="648"/>
      <c r="DO16" s="648"/>
      <c r="DP16" s="649"/>
      <c r="DQ16" s="656" t="s">
        <v>136</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4355</v>
      </c>
      <c r="S17" s="648"/>
      <c r="T17" s="648"/>
      <c r="U17" s="648"/>
      <c r="V17" s="648"/>
      <c r="W17" s="648"/>
      <c r="X17" s="648"/>
      <c r="Y17" s="649"/>
      <c r="Z17" s="650">
        <v>0</v>
      </c>
      <c r="AA17" s="650"/>
      <c r="AB17" s="650"/>
      <c r="AC17" s="650"/>
      <c r="AD17" s="651">
        <v>4355</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136</v>
      </c>
      <c r="BP17" s="650"/>
      <c r="BQ17" s="650"/>
      <c r="BR17" s="650"/>
      <c r="BS17" s="656" t="s">
        <v>234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784742</v>
      </c>
      <c r="CS17" s="648"/>
      <c r="CT17" s="648"/>
      <c r="CU17" s="648"/>
      <c r="CV17" s="648"/>
      <c r="CW17" s="648"/>
      <c r="CX17" s="648"/>
      <c r="CY17" s="649"/>
      <c r="CZ17" s="650">
        <v>9</v>
      </c>
      <c r="DA17" s="650"/>
      <c r="DB17" s="650"/>
      <c r="DC17" s="650"/>
      <c r="DD17" s="656" t="s">
        <v>136</v>
      </c>
      <c r="DE17" s="648"/>
      <c r="DF17" s="648"/>
      <c r="DG17" s="648"/>
      <c r="DH17" s="648"/>
      <c r="DI17" s="648"/>
      <c r="DJ17" s="648"/>
      <c r="DK17" s="648"/>
      <c r="DL17" s="648"/>
      <c r="DM17" s="648"/>
      <c r="DN17" s="648"/>
      <c r="DO17" s="648"/>
      <c r="DP17" s="649"/>
      <c r="DQ17" s="656">
        <v>713510</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8716</v>
      </c>
      <c r="S18" s="648"/>
      <c r="T18" s="648"/>
      <c r="U18" s="648"/>
      <c r="V18" s="648"/>
      <c r="W18" s="648"/>
      <c r="X18" s="648"/>
      <c r="Y18" s="649"/>
      <c r="Z18" s="650">
        <v>0.1</v>
      </c>
      <c r="AA18" s="650"/>
      <c r="AB18" s="650"/>
      <c r="AC18" s="650"/>
      <c r="AD18" s="651">
        <v>8716</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136</v>
      </c>
      <c r="BP18" s="650"/>
      <c r="BQ18" s="650"/>
      <c r="BR18" s="650"/>
      <c r="BS18" s="656" t="s">
        <v>136</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136</v>
      </c>
      <c r="DA18" s="650"/>
      <c r="DB18" s="650"/>
      <c r="DC18" s="650"/>
      <c r="DD18" s="656" t="s">
        <v>234</v>
      </c>
      <c r="DE18" s="648"/>
      <c r="DF18" s="648"/>
      <c r="DG18" s="648"/>
      <c r="DH18" s="648"/>
      <c r="DI18" s="648"/>
      <c r="DJ18" s="648"/>
      <c r="DK18" s="648"/>
      <c r="DL18" s="648"/>
      <c r="DM18" s="648"/>
      <c r="DN18" s="648"/>
      <c r="DO18" s="648"/>
      <c r="DP18" s="649"/>
      <c r="DQ18" s="656" t="s">
        <v>234</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4785</v>
      </c>
      <c r="S19" s="648"/>
      <c r="T19" s="648"/>
      <c r="U19" s="648"/>
      <c r="V19" s="648"/>
      <c r="W19" s="648"/>
      <c r="X19" s="648"/>
      <c r="Y19" s="649"/>
      <c r="Z19" s="650">
        <v>0.1</v>
      </c>
      <c r="AA19" s="650"/>
      <c r="AB19" s="650"/>
      <c r="AC19" s="650"/>
      <c r="AD19" s="651">
        <v>4785</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5653</v>
      </c>
      <c r="BH19" s="648"/>
      <c r="BI19" s="648"/>
      <c r="BJ19" s="648"/>
      <c r="BK19" s="648"/>
      <c r="BL19" s="648"/>
      <c r="BM19" s="648"/>
      <c r="BN19" s="649"/>
      <c r="BO19" s="650">
        <v>0.6</v>
      </c>
      <c r="BP19" s="650"/>
      <c r="BQ19" s="650"/>
      <c r="BR19" s="650"/>
      <c r="BS19" s="656" t="s">
        <v>136</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136</v>
      </c>
      <c r="CS19" s="648"/>
      <c r="CT19" s="648"/>
      <c r="CU19" s="648"/>
      <c r="CV19" s="648"/>
      <c r="CW19" s="648"/>
      <c r="CX19" s="648"/>
      <c r="CY19" s="649"/>
      <c r="CZ19" s="650" t="s">
        <v>234</v>
      </c>
      <c r="DA19" s="650"/>
      <c r="DB19" s="650"/>
      <c r="DC19" s="650"/>
      <c r="DD19" s="656" t="s">
        <v>136</v>
      </c>
      <c r="DE19" s="648"/>
      <c r="DF19" s="648"/>
      <c r="DG19" s="648"/>
      <c r="DH19" s="648"/>
      <c r="DI19" s="648"/>
      <c r="DJ19" s="648"/>
      <c r="DK19" s="648"/>
      <c r="DL19" s="648"/>
      <c r="DM19" s="648"/>
      <c r="DN19" s="648"/>
      <c r="DO19" s="648"/>
      <c r="DP19" s="649"/>
      <c r="DQ19" s="656" t="s">
        <v>234</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3169</v>
      </c>
      <c r="S20" s="648"/>
      <c r="T20" s="648"/>
      <c r="U20" s="648"/>
      <c r="V20" s="648"/>
      <c r="W20" s="648"/>
      <c r="X20" s="648"/>
      <c r="Y20" s="649"/>
      <c r="Z20" s="650">
        <v>0</v>
      </c>
      <c r="AA20" s="650"/>
      <c r="AB20" s="650"/>
      <c r="AC20" s="650"/>
      <c r="AD20" s="651">
        <v>3169</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5653</v>
      </c>
      <c r="BH20" s="648"/>
      <c r="BI20" s="648"/>
      <c r="BJ20" s="648"/>
      <c r="BK20" s="648"/>
      <c r="BL20" s="648"/>
      <c r="BM20" s="648"/>
      <c r="BN20" s="649"/>
      <c r="BO20" s="650">
        <v>0.6</v>
      </c>
      <c r="BP20" s="650"/>
      <c r="BQ20" s="650"/>
      <c r="BR20" s="650"/>
      <c r="BS20" s="656" t="s">
        <v>136</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8704013</v>
      </c>
      <c r="CS20" s="648"/>
      <c r="CT20" s="648"/>
      <c r="CU20" s="648"/>
      <c r="CV20" s="648"/>
      <c r="CW20" s="648"/>
      <c r="CX20" s="648"/>
      <c r="CY20" s="649"/>
      <c r="CZ20" s="650">
        <v>100</v>
      </c>
      <c r="DA20" s="650"/>
      <c r="DB20" s="650"/>
      <c r="DC20" s="650"/>
      <c r="DD20" s="656">
        <v>1111003</v>
      </c>
      <c r="DE20" s="648"/>
      <c r="DF20" s="648"/>
      <c r="DG20" s="648"/>
      <c r="DH20" s="648"/>
      <c r="DI20" s="648"/>
      <c r="DJ20" s="648"/>
      <c r="DK20" s="648"/>
      <c r="DL20" s="648"/>
      <c r="DM20" s="648"/>
      <c r="DN20" s="648"/>
      <c r="DO20" s="648"/>
      <c r="DP20" s="649"/>
      <c r="DQ20" s="656">
        <v>5147391</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762</v>
      </c>
      <c r="S21" s="648"/>
      <c r="T21" s="648"/>
      <c r="U21" s="648"/>
      <c r="V21" s="648"/>
      <c r="W21" s="648"/>
      <c r="X21" s="648"/>
      <c r="Y21" s="649"/>
      <c r="Z21" s="650">
        <v>0</v>
      </c>
      <c r="AA21" s="650"/>
      <c r="AB21" s="650"/>
      <c r="AC21" s="650"/>
      <c r="AD21" s="651">
        <v>762</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5653</v>
      </c>
      <c r="BH21" s="648"/>
      <c r="BI21" s="648"/>
      <c r="BJ21" s="648"/>
      <c r="BK21" s="648"/>
      <c r="BL21" s="648"/>
      <c r="BM21" s="648"/>
      <c r="BN21" s="649"/>
      <c r="BO21" s="650">
        <v>0.6</v>
      </c>
      <c r="BP21" s="650"/>
      <c r="BQ21" s="650"/>
      <c r="BR21" s="650"/>
      <c r="BS21" s="656" t="s">
        <v>234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3002518</v>
      </c>
      <c r="S22" s="648"/>
      <c r="T22" s="648"/>
      <c r="U22" s="648"/>
      <c r="V22" s="648"/>
      <c r="W22" s="648"/>
      <c r="X22" s="648"/>
      <c r="Y22" s="649"/>
      <c r="Z22" s="650">
        <v>32.9</v>
      </c>
      <c r="AA22" s="650"/>
      <c r="AB22" s="650"/>
      <c r="AC22" s="650"/>
      <c r="AD22" s="651">
        <v>2757356</v>
      </c>
      <c r="AE22" s="651"/>
      <c r="AF22" s="651"/>
      <c r="AG22" s="651"/>
      <c r="AH22" s="651"/>
      <c r="AI22" s="651"/>
      <c r="AJ22" s="651"/>
      <c r="AK22" s="651"/>
      <c r="AL22" s="652">
        <v>64.8</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234</v>
      </c>
      <c r="BP22" s="650"/>
      <c r="BQ22" s="650"/>
      <c r="BR22" s="650"/>
      <c r="BS22" s="656" t="s">
        <v>234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2757356</v>
      </c>
      <c r="S23" s="648"/>
      <c r="T23" s="648"/>
      <c r="U23" s="648"/>
      <c r="V23" s="648"/>
      <c r="W23" s="648"/>
      <c r="X23" s="648"/>
      <c r="Y23" s="649"/>
      <c r="Z23" s="650">
        <v>30.2</v>
      </c>
      <c r="AA23" s="650"/>
      <c r="AB23" s="650"/>
      <c r="AC23" s="650"/>
      <c r="AD23" s="651">
        <v>2757356</v>
      </c>
      <c r="AE23" s="651"/>
      <c r="AF23" s="651"/>
      <c r="AG23" s="651"/>
      <c r="AH23" s="651"/>
      <c r="AI23" s="651"/>
      <c r="AJ23" s="651"/>
      <c r="AK23" s="651"/>
      <c r="AL23" s="652">
        <v>64.8</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136</v>
      </c>
      <c r="BH23" s="648"/>
      <c r="BI23" s="648"/>
      <c r="BJ23" s="648"/>
      <c r="BK23" s="648"/>
      <c r="BL23" s="648"/>
      <c r="BM23" s="648"/>
      <c r="BN23" s="649"/>
      <c r="BO23" s="650" t="s">
        <v>234</v>
      </c>
      <c r="BP23" s="650"/>
      <c r="BQ23" s="650"/>
      <c r="BR23" s="650"/>
      <c r="BS23" s="656" t="s">
        <v>136</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245134</v>
      </c>
      <c r="S24" s="648"/>
      <c r="T24" s="648"/>
      <c r="U24" s="648"/>
      <c r="V24" s="648"/>
      <c r="W24" s="648"/>
      <c r="X24" s="648"/>
      <c r="Y24" s="649"/>
      <c r="Z24" s="650">
        <v>2.7</v>
      </c>
      <c r="AA24" s="650"/>
      <c r="AB24" s="650"/>
      <c r="AC24" s="650"/>
      <c r="AD24" s="651" t="s">
        <v>136</v>
      </c>
      <c r="AE24" s="651"/>
      <c r="AF24" s="651"/>
      <c r="AG24" s="651"/>
      <c r="AH24" s="651"/>
      <c r="AI24" s="651"/>
      <c r="AJ24" s="651"/>
      <c r="AK24" s="651"/>
      <c r="AL24" s="652" t="s">
        <v>136</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234</v>
      </c>
      <c r="BH24" s="648"/>
      <c r="BI24" s="648"/>
      <c r="BJ24" s="648"/>
      <c r="BK24" s="648"/>
      <c r="BL24" s="648"/>
      <c r="BM24" s="648"/>
      <c r="BN24" s="649"/>
      <c r="BO24" s="650" t="s">
        <v>136</v>
      </c>
      <c r="BP24" s="650"/>
      <c r="BQ24" s="650"/>
      <c r="BR24" s="650"/>
      <c r="BS24" s="656" t="s">
        <v>136</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2790465</v>
      </c>
      <c r="CS24" s="637"/>
      <c r="CT24" s="637"/>
      <c r="CU24" s="637"/>
      <c r="CV24" s="637"/>
      <c r="CW24" s="637"/>
      <c r="CX24" s="637"/>
      <c r="CY24" s="638"/>
      <c r="CZ24" s="641">
        <v>32.1</v>
      </c>
      <c r="DA24" s="642"/>
      <c r="DB24" s="642"/>
      <c r="DC24" s="661"/>
      <c r="DD24" s="685">
        <v>1873942</v>
      </c>
      <c r="DE24" s="637"/>
      <c r="DF24" s="637"/>
      <c r="DG24" s="637"/>
      <c r="DH24" s="637"/>
      <c r="DI24" s="637"/>
      <c r="DJ24" s="637"/>
      <c r="DK24" s="638"/>
      <c r="DL24" s="685">
        <v>1815075</v>
      </c>
      <c r="DM24" s="637"/>
      <c r="DN24" s="637"/>
      <c r="DO24" s="637"/>
      <c r="DP24" s="637"/>
      <c r="DQ24" s="637"/>
      <c r="DR24" s="637"/>
      <c r="DS24" s="637"/>
      <c r="DT24" s="637"/>
      <c r="DU24" s="637"/>
      <c r="DV24" s="638"/>
      <c r="DW24" s="641">
        <v>41.3</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28</v>
      </c>
      <c r="S25" s="648"/>
      <c r="T25" s="648"/>
      <c r="U25" s="648"/>
      <c r="V25" s="648"/>
      <c r="W25" s="648"/>
      <c r="X25" s="648"/>
      <c r="Y25" s="649"/>
      <c r="Z25" s="650">
        <v>0</v>
      </c>
      <c r="AA25" s="650"/>
      <c r="AB25" s="650"/>
      <c r="AC25" s="650"/>
      <c r="AD25" s="651" t="s">
        <v>136</v>
      </c>
      <c r="AE25" s="651"/>
      <c r="AF25" s="651"/>
      <c r="AG25" s="651"/>
      <c r="AH25" s="651"/>
      <c r="AI25" s="651"/>
      <c r="AJ25" s="651"/>
      <c r="AK25" s="651"/>
      <c r="AL25" s="652" t="s">
        <v>136</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136</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1018824</v>
      </c>
      <c r="CS25" s="681"/>
      <c r="CT25" s="681"/>
      <c r="CU25" s="681"/>
      <c r="CV25" s="681"/>
      <c r="CW25" s="681"/>
      <c r="CX25" s="681"/>
      <c r="CY25" s="682"/>
      <c r="CZ25" s="652">
        <v>11.7</v>
      </c>
      <c r="DA25" s="683"/>
      <c r="DB25" s="683"/>
      <c r="DC25" s="686"/>
      <c r="DD25" s="656">
        <v>901150</v>
      </c>
      <c r="DE25" s="681"/>
      <c r="DF25" s="681"/>
      <c r="DG25" s="681"/>
      <c r="DH25" s="681"/>
      <c r="DI25" s="681"/>
      <c r="DJ25" s="681"/>
      <c r="DK25" s="682"/>
      <c r="DL25" s="656">
        <v>858185</v>
      </c>
      <c r="DM25" s="681"/>
      <c r="DN25" s="681"/>
      <c r="DO25" s="681"/>
      <c r="DP25" s="681"/>
      <c r="DQ25" s="681"/>
      <c r="DR25" s="681"/>
      <c r="DS25" s="681"/>
      <c r="DT25" s="681"/>
      <c r="DU25" s="681"/>
      <c r="DV25" s="682"/>
      <c r="DW25" s="652">
        <v>19.5</v>
      </c>
      <c r="DX25" s="683"/>
      <c r="DY25" s="683"/>
      <c r="DZ25" s="683"/>
      <c r="EA25" s="683"/>
      <c r="EB25" s="683"/>
      <c r="EC25" s="684"/>
    </row>
    <row r="26" spans="2:133" ht="11.25" customHeight="1" x14ac:dyDescent="0.15">
      <c r="B26" s="644" t="s">
        <v>295</v>
      </c>
      <c r="C26" s="645"/>
      <c r="D26" s="645"/>
      <c r="E26" s="645"/>
      <c r="F26" s="645"/>
      <c r="G26" s="645"/>
      <c r="H26" s="645"/>
      <c r="I26" s="645"/>
      <c r="J26" s="645"/>
      <c r="K26" s="645"/>
      <c r="L26" s="645"/>
      <c r="M26" s="645"/>
      <c r="N26" s="645"/>
      <c r="O26" s="645"/>
      <c r="P26" s="645"/>
      <c r="Q26" s="646"/>
      <c r="R26" s="647">
        <v>4440820</v>
      </c>
      <c r="S26" s="648"/>
      <c r="T26" s="648"/>
      <c r="U26" s="648"/>
      <c r="V26" s="648"/>
      <c r="W26" s="648"/>
      <c r="X26" s="648"/>
      <c r="Y26" s="649"/>
      <c r="Z26" s="650">
        <v>48.7</v>
      </c>
      <c r="AA26" s="650"/>
      <c r="AB26" s="650"/>
      <c r="AC26" s="650"/>
      <c r="AD26" s="651">
        <v>4195658</v>
      </c>
      <c r="AE26" s="651"/>
      <c r="AF26" s="651"/>
      <c r="AG26" s="651"/>
      <c r="AH26" s="651"/>
      <c r="AI26" s="651"/>
      <c r="AJ26" s="651"/>
      <c r="AK26" s="651"/>
      <c r="AL26" s="652">
        <v>98.5</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136</v>
      </c>
      <c r="BH26" s="648"/>
      <c r="BI26" s="648"/>
      <c r="BJ26" s="648"/>
      <c r="BK26" s="648"/>
      <c r="BL26" s="648"/>
      <c r="BM26" s="648"/>
      <c r="BN26" s="649"/>
      <c r="BO26" s="650" t="s">
        <v>234</v>
      </c>
      <c r="BP26" s="650"/>
      <c r="BQ26" s="650"/>
      <c r="BR26" s="650"/>
      <c r="BS26" s="656" t="s">
        <v>136</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575713</v>
      </c>
      <c r="CS26" s="648"/>
      <c r="CT26" s="648"/>
      <c r="CU26" s="648"/>
      <c r="CV26" s="648"/>
      <c r="CW26" s="648"/>
      <c r="CX26" s="648"/>
      <c r="CY26" s="649"/>
      <c r="CZ26" s="652">
        <v>6.6</v>
      </c>
      <c r="DA26" s="683"/>
      <c r="DB26" s="683"/>
      <c r="DC26" s="686"/>
      <c r="DD26" s="656">
        <v>497927</v>
      </c>
      <c r="DE26" s="648"/>
      <c r="DF26" s="648"/>
      <c r="DG26" s="648"/>
      <c r="DH26" s="648"/>
      <c r="DI26" s="648"/>
      <c r="DJ26" s="648"/>
      <c r="DK26" s="649"/>
      <c r="DL26" s="656" t="s">
        <v>234</v>
      </c>
      <c r="DM26" s="648"/>
      <c r="DN26" s="648"/>
      <c r="DO26" s="648"/>
      <c r="DP26" s="648"/>
      <c r="DQ26" s="648"/>
      <c r="DR26" s="648"/>
      <c r="DS26" s="648"/>
      <c r="DT26" s="648"/>
      <c r="DU26" s="648"/>
      <c r="DV26" s="649"/>
      <c r="DW26" s="652" t="s">
        <v>136</v>
      </c>
      <c r="DX26" s="683"/>
      <c r="DY26" s="683"/>
      <c r="DZ26" s="683"/>
      <c r="EA26" s="683"/>
      <c r="EB26" s="683"/>
      <c r="EC26" s="684"/>
    </row>
    <row r="27" spans="2:133" ht="11.25" customHeight="1" x14ac:dyDescent="0.15">
      <c r="B27" s="644" t="s">
        <v>298</v>
      </c>
      <c r="C27" s="645"/>
      <c r="D27" s="645"/>
      <c r="E27" s="645"/>
      <c r="F27" s="645"/>
      <c r="G27" s="645"/>
      <c r="H27" s="645"/>
      <c r="I27" s="645"/>
      <c r="J27" s="645"/>
      <c r="K27" s="645"/>
      <c r="L27" s="645"/>
      <c r="M27" s="645"/>
      <c r="N27" s="645"/>
      <c r="O27" s="645"/>
      <c r="P27" s="645"/>
      <c r="Q27" s="646"/>
      <c r="R27" s="647">
        <v>1635</v>
      </c>
      <c r="S27" s="648"/>
      <c r="T27" s="648"/>
      <c r="U27" s="648"/>
      <c r="V27" s="648"/>
      <c r="W27" s="648"/>
      <c r="X27" s="648"/>
      <c r="Y27" s="649"/>
      <c r="Z27" s="650">
        <v>0</v>
      </c>
      <c r="AA27" s="650"/>
      <c r="AB27" s="650"/>
      <c r="AC27" s="650"/>
      <c r="AD27" s="651">
        <v>1635</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1023684</v>
      </c>
      <c r="BH27" s="648"/>
      <c r="BI27" s="648"/>
      <c r="BJ27" s="648"/>
      <c r="BK27" s="648"/>
      <c r="BL27" s="648"/>
      <c r="BM27" s="648"/>
      <c r="BN27" s="649"/>
      <c r="BO27" s="650">
        <v>100</v>
      </c>
      <c r="BP27" s="650"/>
      <c r="BQ27" s="650"/>
      <c r="BR27" s="650"/>
      <c r="BS27" s="656">
        <v>6310</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986899</v>
      </c>
      <c r="CS27" s="681"/>
      <c r="CT27" s="681"/>
      <c r="CU27" s="681"/>
      <c r="CV27" s="681"/>
      <c r="CW27" s="681"/>
      <c r="CX27" s="681"/>
      <c r="CY27" s="682"/>
      <c r="CZ27" s="652">
        <v>11.3</v>
      </c>
      <c r="DA27" s="683"/>
      <c r="DB27" s="683"/>
      <c r="DC27" s="686"/>
      <c r="DD27" s="656">
        <v>259282</v>
      </c>
      <c r="DE27" s="681"/>
      <c r="DF27" s="681"/>
      <c r="DG27" s="681"/>
      <c r="DH27" s="681"/>
      <c r="DI27" s="681"/>
      <c r="DJ27" s="681"/>
      <c r="DK27" s="682"/>
      <c r="DL27" s="656">
        <v>243380</v>
      </c>
      <c r="DM27" s="681"/>
      <c r="DN27" s="681"/>
      <c r="DO27" s="681"/>
      <c r="DP27" s="681"/>
      <c r="DQ27" s="681"/>
      <c r="DR27" s="681"/>
      <c r="DS27" s="681"/>
      <c r="DT27" s="681"/>
      <c r="DU27" s="681"/>
      <c r="DV27" s="682"/>
      <c r="DW27" s="652">
        <v>5.5</v>
      </c>
      <c r="DX27" s="683"/>
      <c r="DY27" s="683"/>
      <c r="DZ27" s="683"/>
      <c r="EA27" s="683"/>
      <c r="EB27" s="683"/>
      <c r="EC27" s="684"/>
    </row>
    <row r="28" spans="2:133" ht="11.25" customHeight="1" x14ac:dyDescent="0.15">
      <c r="B28" s="644" t="s">
        <v>301</v>
      </c>
      <c r="C28" s="645"/>
      <c r="D28" s="645"/>
      <c r="E28" s="645"/>
      <c r="F28" s="645"/>
      <c r="G28" s="645"/>
      <c r="H28" s="645"/>
      <c r="I28" s="645"/>
      <c r="J28" s="645"/>
      <c r="K28" s="645"/>
      <c r="L28" s="645"/>
      <c r="M28" s="645"/>
      <c r="N28" s="645"/>
      <c r="O28" s="645"/>
      <c r="P28" s="645"/>
      <c r="Q28" s="646"/>
      <c r="R28" s="647">
        <v>7157</v>
      </c>
      <c r="S28" s="648"/>
      <c r="T28" s="648"/>
      <c r="U28" s="648"/>
      <c r="V28" s="648"/>
      <c r="W28" s="648"/>
      <c r="X28" s="648"/>
      <c r="Y28" s="649"/>
      <c r="Z28" s="650">
        <v>0.1</v>
      </c>
      <c r="AA28" s="650"/>
      <c r="AB28" s="650"/>
      <c r="AC28" s="650"/>
      <c r="AD28" s="651" t="s">
        <v>234</v>
      </c>
      <c r="AE28" s="651"/>
      <c r="AF28" s="651"/>
      <c r="AG28" s="651"/>
      <c r="AH28" s="651"/>
      <c r="AI28" s="651"/>
      <c r="AJ28" s="651"/>
      <c r="AK28" s="651"/>
      <c r="AL28" s="652" t="s">
        <v>136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784742</v>
      </c>
      <c r="CS28" s="648"/>
      <c r="CT28" s="648"/>
      <c r="CU28" s="648"/>
      <c r="CV28" s="648"/>
      <c r="CW28" s="648"/>
      <c r="CX28" s="648"/>
      <c r="CY28" s="649"/>
      <c r="CZ28" s="652">
        <v>9</v>
      </c>
      <c r="DA28" s="683"/>
      <c r="DB28" s="683"/>
      <c r="DC28" s="686"/>
      <c r="DD28" s="656">
        <v>713510</v>
      </c>
      <c r="DE28" s="648"/>
      <c r="DF28" s="648"/>
      <c r="DG28" s="648"/>
      <c r="DH28" s="648"/>
      <c r="DI28" s="648"/>
      <c r="DJ28" s="648"/>
      <c r="DK28" s="649"/>
      <c r="DL28" s="656">
        <v>713510</v>
      </c>
      <c r="DM28" s="648"/>
      <c r="DN28" s="648"/>
      <c r="DO28" s="648"/>
      <c r="DP28" s="648"/>
      <c r="DQ28" s="648"/>
      <c r="DR28" s="648"/>
      <c r="DS28" s="648"/>
      <c r="DT28" s="648"/>
      <c r="DU28" s="648"/>
      <c r="DV28" s="649"/>
      <c r="DW28" s="652">
        <v>16.2</v>
      </c>
      <c r="DX28" s="683"/>
      <c r="DY28" s="683"/>
      <c r="DZ28" s="683"/>
      <c r="EA28" s="683"/>
      <c r="EB28" s="683"/>
      <c r="EC28" s="684"/>
    </row>
    <row r="29" spans="2:133" ht="11.25" customHeight="1" x14ac:dyDescent="0.15">
      <c r="B29" s="644" t="s">
        <v>303</v>
      </c>
      <c r="C29" s="645"/>
      <c r="D29" s="645"/>
      <c r="E29" s="645"/>
      <c r="F29" s="645"/>
      <c r="G29" s="645"/>
      <c r="H29" s="645"/>
      <c r="I29" s="645"/>
      <c r="J29" s="645"/>
      <c r="K29" s="645"/>
      <c r="L29" s="645"/>
      <c r="M29" s="645"/>
      <c r="N29" s="645"/>
      <c r="O29" s="645"/>
      <c r="P29" s="645"/>
      <c r="Q29" s="646"/>
      <c r="R29" s="647">
        <v>95915</v>
      </c>
      <c r="S29" s="648"/>
      <c r="T29" s="648"/>
      <c r="U29" s="648"/>
      <c r="V29" s="648"/>
      <c r="W29" s="648"/>
      <c r="X29" s="648"/>
      <c r="Y29" s="649"/>
      <c r="Z29" s="650">
        <v>1.1000000000000001</v>
      </c>
      <c r="AA29" s="650"/>
      <c r="AB29" s="650"/>
      <c r="AC29" s="650"/>
      <c r="AD29" s="651" t="s">
        <v>136</v>
      </c>
      <c r="AE29" s="651"/>
      <c r="AF29" s="651"/>
      <c r="AG29" s="651"/>
      <c r="AH29" s="651"/>
      <c r="AI29" s="651"/>
      <c r="AJ29" s="651"/>
      <c r="AK29" s="651"/>
      <c r="AL29" s="652" t="s">
        <v>234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784729</v>
      </c>
      <c r="CS29" s="681"/>
      <c r="CT29" s="681"/>
      <c r="CU29" s="681"/>
      <c r="CV29" s="681"/>
      <c r="CW29" s="681"/>
      <c r="CX29" s="681"/>
      <c r="CY29" s="682"/>
      <c r="CZ29" s="652">
        <v>9</v>
      </c>
      <c r="DA29" s="683"/>
      <c r="DB29" s="683"/>
      <c r="DC29" s="686"/>
      <c r="DD29" s="656">
        <v>713497</v>
      </c>
      <c r="DE29" s="681"/>
      <c r="DF29" s="681"/>
      <c r="DG29" s="681"/>
      <c r="DH29" s="681"/>
      <c r="DI29" s="681"/>
      <c r="DJ29" s="681"/>
      <c r="DK29" s="682"/>
      <c r="DL29" s="656">
        <v>713497</v>
      </c>
      <c r="DM29" s="681"/>
      <c r="DN29" s="681"/>
      <c r="DO29" s="681"/>
      <c r="DP29" s="681"/>
      <c r="DQ29" s="681"/>
      <c r="DR29" s="681"/>
      <c r="DS29" s="681"/>
      <c r="DT29" s="681"/>
      <c r="DU29" s="681"/>
      <c r="DV29" s="682"/>
      <c r="DW29" s="652">
        <v>16.2</v>
      </c>
      <c r="DX29" s="683"/>
      <c r="DY29" s="683"/>
      <c r="DZ29" s="683"/>
      <c r="EA29" s="683"/>
      <c r="EB29" s="683"/>
      <c r="EC29" s="684"/>
    </row>
    <row r="30" spans="2:133" ht="11.25" customHeight="1" x14ac:dyDescent="0.15">
      <c r="B30" s="644" t="s">
        <v>306</v>
      </c>
      <c r="C30" s="645"/>
      <c r="D30" s="645"/>
      <c r="E30" s="645"/>
      <c r="F30" s="645"/>
      <c r="G30" s="645"/>
      <c r="H30" s="645"/>
      <c r="I30" s="645"/>
      <c r="J30" s="645"/>
      <c r="K30" s="645"/>
      <c r="L30" s="645"/>
      <c r="M30" s="645"/>
      <c r="N30" s="645"/>
      <c r="O30" s="645"/>
      <c r="P30" s="645"/>
      <c r="Q30" s="646"/>
      <c r="R30" s="647">
        <v>49197</v>
      </c>
      <c r="S30" s="648"/>
      <c r="T30" s="648"/>
      <c r="U30" s="648"/>
      <c r="V30" s="648"/>
      <c r="W30" s="648"/>
      <c r="X30" s="648"/>
      <c r="Y30" s="649"/>
      <c r="Z30" s="650">
        <v>0.5</v>
      </c>
      <c r="AA30" s="650"/>
      <c r="AB30" s="650"/>
      <c r="AC30" s="650"/>
      <c r="AD30" s="651" t="s">
        <v>136</v>
      </c>
      <c r="AE30" s="651"/>
      <c r="AF30" s="651"/>
      <c r="AG30" s="651"/>
      <c r="AH30" s="651"/>
      <c r="AI30" s="651"/>
      <c r="AJ30" s="651"/>
      <c r="AK30" s="651"/>
      <c r="AL30" s="652" t="s">
        <v>136</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740864</v>
      </c>
      <c r="CS30" s="648"/>
      <c r="CT30" s="648"/>
      <c r="CU30" s="648"/>
      <c r="CV30" s="648"/>
      <c r="CW30" s="648"/>
      <c r="CX30" s="648"/>
      <c r="CY30" s="649"/>
      <c r="CZ30" s="652">
        <v>8.5</v>
      </c>
      <c r="DA30" s="683"/>
      <c r="DB30" s="683"/>
      <c r="DC30" s="686"/>
      <c r="DD30" s="656">
        <v>676732</v>
      </c>
      <c r="DE30" s="648"/>
      <c r="DF30" s="648"/>
      <c r="DG30" s="648"/>
      <c r="DH30" s="648"/>
      <c r="DI30" s="648"/>
      <c r="DJ30" s="648"/>
      <c r="DK30" s="649"/>
      <c r="DL30" s="656">
        <v>676732</v>
      </c>
      <c r="DM30" s="648"/>
      <c r="DN30" s="648"/>
      <c r="DO30" s="648"/>
      <c r="DP30" s="648"/>
      <c r="DQ30" s="648"/>
      <c r="DR30" s="648"/>
      <c r="DS30" s="648"/>
      <c r="DT30" s="648"/>
      <c r="DU30" s="648"/>
      <c r="DV30" s="649"/>
      <c r="DW30" s="652">
        <v>15.4</v>
      </c>
      <c r="DX30" s="683"/>
      <c r="DY30" s="683"/>
      <c r="DZ30" s="683"/>
      <c r="EA30" s="683"/>
      <c r="EB30" s="683"/>
      <c r="EC30" s="684"/>
    </row>
    <row r="31" spans="2:133" ht="11.25" customHeight="1" x14ac:dyDescent="0.15">
      <c r="B31" s="644" t="s">
        <v>310</v>
      </c>
      <c r="C31" s="645"/>
      <c r="D31" s="645"/>
      <c r="E31" s="645"/>
      <c r="F31" s="645"/>
      <c r="G31" s="645"/>
      <c r="H31" s="645"/>
      <c r="I31" s="645"/>
      <c r="J31" s="645"/>
      <c r="K31" s="645"/>
      <c r="L31" s="645"/>
      <c r="M31" s="645"/>
      <c r="N31" s="645"/>
      <c r="O31" s="645"/>
      <c r="P31" s="645"/>
      <c r="Q31" s="646"/>
      <c r="R31" s="647">
        <v>2435727</v>
      </c>
      <c r="S31" s="648"/>
      <c r="T31" s="648"/>
      <c r="U31" s="648"/>
      <c r="V31" s="648"/>
      <c r="W31" s="648"/>
      <c r="X31" s="648"/>
      <c r="Y31" s="649"/>
      <c r="Z31" s="650">
        <v>26.7</v>
      </c>
      <c r="AA31" s="650"/>
      <c r="AB31" s="650"/>
      <c r="AC31" s="650"/>
      <c r="AD31" s="651" t="s">
        <v>136</v>
      </c>
      <c r="AE31" s="651"/>
      <c r="AF31" s="651"/>
      <c r="AG31" s="651"/>
      <c r="AH31" s="651"/>
      <c r="AI31" s="651"/>
      <c r="AJ31" s="651"/>
      <c r="AK31" s="651"/>
      <c r="AL31" s="652" t="s">
        <v>234</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03">
        <v>98.4</v>
      </c>
      <c r="BH31" s="699"/>
      <c r="BI31" s="699"/>
      <c r="BJ31" s="699"/>
      <c r="BK31" s="699"/>
      <c r="BL31" s="699"/>
      <c r="BM31" s="642">
        <v>97.7</v>
      </c>
      <c r="BN31" s="699"/>
      <c r="BO31" s="699"/>
      <c r="BP31" s="699"/>
      <c r="BQ31" s="700"/>
      <c r="BR31" s="703">
        <v>99.4</v>
      </c>
      <c r="BS31" s="699"/>
      <c r="BT31" s="699"/>
      <c r="BU31" s="699"/>
      <c r="BV31" s="699"/>
      <c r="BW31" s="699"/>
      <c r="BX31" s="642">
        <v>99.2</v>
      </c>
      <c r="BY31" s="699"/>
      <c r="BZ31" s="699"/>
      <c r="CA31" s="699"/>
      <c r="CB31" s="700"/>
      <c r="CD31" s="695"/>
      <c r="CE31" s="696"/>
      <c r="CF31" s="662" t="s">
        <v>313</v>
      </c>
      <c r="CG31" s="663"/>
      <c r="CH31" s="663"/>
      <c r="CI31" s="663"/>
      <c r="CJ31" s="663"/>
      <c r="CK31" s="663"/>
      <c r="CL31" s="663"/>
      <c r="CM31" s="663"/>
      <c r="CN31" s="663"/>
      <c r="CO31" s="663"/>
      <c r="CP31" s="663"/>
      <c r="CQ31" s="664"/>
      <c r="CR31" s="647">
        <v>43865</v>
      </c>
      <c r="CS31" s="681"/>
      <c r="CT31" s="681"/>
      <c r="CU31" s="681"/>
      <c r="CV31" s="681"/>
      <c r="CW31" s="681"/>
      <c r="CX31" s="681"/>
      <c r="CY31" s="682"/>
      <c r="CZ31" s="652">
        <v>0.5</v>
      </c>
      <c r="DA31" s="683"/>
      <c r="DB31" s="683"/>
      <c r="DC31" s="686"/>
      <c r="DD31" s="656">
        <v>36765</v>
      </c>
      <c r="DE31" s="681"/>
      <c r="DF31" s="681"/>
      <c r="DG31" s="681"/>
      <c r="DH31" s="681"/>
      <c r="DI31" s="681"/>
      <c r="DJ31" s="681"/>
      <c r="DK31" s="682"/>
      <c r="DL31" s="656">
        <v>36765</v>
      </c>
      <c r="DM31" s="681"/>
      <c r="DN31" s="681"/>
      <c r="DO31" s="681"/>
      <c r="DP31" s="681"/>
      <c r="DQ31" s="681"/>
      <c r="DR31" s="681"/>
      <c r="DS31" s="681"/>
      <c r="DT31" s="681"/>
      <c r="DU31" s="681"/>
      <c r="DV31" s="682"/>
      <c r="DW31" s="652">
        <v>0.8</v>
      </c>
      <c r="DX31" s="683"/>
      <c r="DY31" s="683"/>
      <c r="DZ31" s="683"/>
      <c r="EA31" s="683"/>
      <c r="EB31" s="683"/>
      <c r="EC31" s="684"/>
    </row>
    <row r="32" spans="2:133" ht="11.25" customHeight="1" x14ac:dyDescent="0.15">
      <c r="B32" s="714" t="s">
        <v>314</v>
      </c>
      <c r="C32" s="715"/>
      <c r="D32" s="715"/>
      <c r="E32" s="715"/>
      <c r="F32" s="715"/>
      <c r="G32" s="715"/>
      <c r="H32" s="715"/>
      <c r="I32" s="715"/>
      <c r="J32" s="715"/>
      <c r="K32" s="715"/>
      <c r="L32" s="715"/>
      <c r="M32" s="715"/>
      <c r="N32" s="715"/>
      <c r="O32" s="715"/>
      <c r="P32" s="715"/>
      <c r="Q32" s="716"/>
      <c r="R32" s="647">
        <v>57657</v>
      </c>
      <c r="S32" s="648"/>
      <c r="T32" s="648"/>
      <c r="U32" s="648"/>
      <c r="V32" s="648"/>
      <c r="W32" s="648"/>
      <c r="X32" s="648"/>
      <c r="Y32" s="649"/>
      <c r="Z32" s="650">
        <v>0.6</v>
      </c>
      <c r="AA32" s="650"/>
      <c r="AB32" s="650"/>
      <c r="AC32" s="650"/>
      <c r="AD32" s="651">
        <v>57657</v>
      </c>
      <c r="AE32" s="651"/>
      <c r="AF32" s="651"/>
      <c r="AG32" s="651"/>
      <c r="AH32" s="651"/>
      <c r="AI32" s="651"/>
      <c r="AJ32" s="651"/>
      <c r="AK32" s="651"/>
      <c r="AL32" s="652">
        <v>1.4</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99.7</v>
      </c>
      <c r="BH32" s="681"/>
      <c r="BI32" s="681"/>
      <c r="BJ32" s="681"/>
      <c r="BK32" s="681"/>
      <c r="BL32" s="681"/>
      <c r="BM32" s="653">
        <v>99.4</v>
      </c>
      <c r="BN32" s="701"/>
      <c r="BO32" s="701"/>
      <c r="BP32" s="701"/>
      <c r="BQ32" s="702"/>
      <c r="BR32" s="713">
        <v>99.8</v>
      </c>
      <c r="BS32" s="681"/>
      <c r="BT32" s="681"/>
      <c r="BU32" s="681"/>
      <c r="BV32" s="681"/>
      <c r="BW32" s="681"/>
      <c r="BX32" s="653">
        <v>99.6</v>
      </c>
      <c r="BY32" s="701"/>
      <c r="BZ32" s="701"/>
      <c r="CA32" s="701"/>
      <c r="CB32" s="702"/>
      <c r="CD32" s="697"/>
      <c r="CE32" s="698"/>
      <c r="CF32" s="662" t="s">
        <v>317</v>
      </c>
      <c r="CG32" s="663"/>
      <c r="CH32" s="663"/>
      <c r="CI32" s="663"/>
      <c r="CJ32" s="663"/>
      <c r="CK32" s="663"/>
      <c r="CL32" s="663"/>
      <c r="CM32" s="663"/>
      <c r="CN32" s="663"/>
      <c r="CO32" s="663"/>
      <c r="CP32" s="663"/>
      <c r="CQ32" s="664"/>
      <c r="CR32" s="647">
        <v>13</v>
      </c>
      <c r="CS32" s="648"/>
      <c r="CT32" s="648"/>
      <c r="CU32" s="648"/>
      <c r="CV32" s="648"/>
      <c r="CW32" s="648"/>
      <c r="CX32" s="648"/>
      <c r="CY32" s="649"/>
      <c r="CZ32" s="652">
        <v>0</v>
      </c>
      <c r="DA32" s="683"/>
      <c r="DB32" s="683"/>
      <c r="DC32" s="686"/>
      <c r="DD32" s="656">
        <v>13</v>
      </c>
      <c r="DE32" s="648"/>
      <c r="DF32" s="648"/>
      <c r="DG32" s="648"/>
      <c r="DH32" s="648"/>
      <c r="DI32" s="648"/>
      <c r="DJ32" s="648"/>
      <c r="DK32" s="649"/>
      <c r="DL32" s="656">
        <v>13</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318</v>
      </c>
      <c r="C33" s="645"/>
      <c r="D33" s="645"/>
      <c r="E33" s="645"/>
      <c r="F33" s="645"/>
      <c r="G33" s="645"/>
      <c r="H33" s="645"/>
      <c r="I33" s="645"/>
      <c r="J33" s="645"/>
      <c r="K33" s="645"/>
      <c r="L33" s="645"/>
      <c r="M33" s="645"/>
      <c r="N33" s="645"/>
      <c r="O33" s="645"/>
      <c r="P33" s="645"/>
      <c r="Q33" s="646"/>
      <c r="R33" s="647">
        <v>634976</v>
      </c>
      <c r="S33" s="648"/>
      <c r="T33" s="648"/>
      <c r="U33" s="648"/>
      <c r="V33" s="648"/>
      <c r="W33" s="648"/>
      <c r="X33" s="648"/>
      <c r="Y33" s="649"/>
      <c r="Z33" s="650">
        <v>7</v>
      </c>
      <c r="AA33" s="650"/>
      <c r="AB33" s="650"/>
      <c r="AC33" s="650"/>
      <c r="AD33" s="651" t="s">
        <v>136</v>
      </c>
      <c r="AE33" s="651"/>
      <c r="AF33" s="651"/>
      <c r="AG33" s="651"/>
      <c r="AH33" s="651"/>
      <c r="AI33" s="651"/>
      <c r="AJ33" s="651"/>
      <c r="AK33" s="651"/>
      <c r="AL33" s="652" t="s">
        <v>136</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96.1</v>
      </c>
      <c r="BH33" s="718"/>
      <c r="BI33" s="718"/>
      <c r="BJ33" s="718"/>
      <c r="BK33" s="718"/>
      <c r="BL33" s="718"/>
      <c r="BM33" s="719">
        <v>94.8</v>
      </c>
      <c r="BN33" s="718"/>
      <c r="BO33" s="718"/>
      <c r="BP33" s="718"/>
      <c r="BQ33" s="720"/>
      <c r="BR33" s="717">
        <v>98.8</v>
      </c>
      <c r="BS33" s="718"/>
      <c r="BT33" s="718"/>
      <c r="BU33" s="718"/>
      <c r="BV33" s="718"/>
      <c r="BW33" s="718"/>
      <c r="BX33" s="719">
        <v>98.5</v>
      </c>
      <c r="BY33" s="718"/>
      <c r="BZ33" s="718"/>
      <c r="CA33" s="718"/>
      <c r="CB33" s="720"/>
      <c r="CD33" s="662" t="s">
        <v>320</v>
      </c>
      <c r="CE33" s="663"/>
      <c r="CF33" s="663"/>
      <c r="CG33" s="663"/>
      <c r="CH33" s="663"/>
      <c r="CI33" s="663"/>
      <c r="CJ33" s="663"/>
      <c r="CK33" s="663"/>
      <c r="CL33" s="663"/>
      <c r="CM33" s="663"/>
      <c r="CN33" s="663"/>
      <c r="CO33" s="663"/>
      <c r="CP33" s="663"/>
      <c r="CQ33" s="664"/>
      <c r="CR33" s="647">
        <v>4802545</v>
      </c>
      <c r="CS33" s="681"/>
      <c r="CT33" s="681"/>
      <c r="CU33" s="681"/>
      <c r="CV33" s="681"/>
      <c r="CW33" s="681"/>
      <c r="CX33" s="681"/>
      <c r="CY33" s="682"/>
      <c r="CZ33" s="652">
        <v>55.2</v>
      </c>
      <c r="DA33" s="683"/>
      <c r="DB33" s="683"/>
      <c r="DC33" s="686"/>
      <c r="DD33" s="656">
        <v>2859508</v>
      </c>
      <c r="DE33" s="681"/>
      <c r="DF33" s="681"/>
      <c r="DG33" s="681"/>
      <c r="DH33" s="681"/>
      <c r="DI33" s="681"/>
      <c r="DJ33" s="681"/>
      <c r="DK33" s="682"/>
      <c r="DL33" s="656">
        <v>2057929</v>
      </c>
      <c r="DM33" s="681"/>
      <c r="DN33" s="681"/>
      <c r="DO33" s="681"/>
      <c r="DP33" s="681"/>
      <c r="DQ33" s="681"/>
      <c r="DR33" s="681"/>
      <c r="DS33" s="681"/>
      <c r="DT33" s="681"/>
      <c r="DU33" s="681"/>
      <c r="DV33" s="682"/>
      <c r="DW33" s="652">
        <v>46.8</v>
      </c>
      <c r="DX33" s="683"/>
      <c r="DY33" s="683"/>
      <c r="DZ33" s="683"/>
      <c r="EA33" s="683"/>
      <c r="EB33" s="683"/>
      <c r="EC33" s="684"/>
    </row>
    <row r="34" spans="2:133" ht="11.25" customHeight="1" x14ac:dyDescent="0.15">
      <c r="B34" s="644" t="s">
        <v>321</v>
      </c>
      <c r="C34" s="645"/>
      <c r="D34" s="645"/>
      <c r="E34" s="645"/>
      <c r="F34" s="645"/>
      <c r="G34" s="645"/>
      <c r="H34" s="645"/>
      <c r="I34" s="645"/>
      <c r="J34" s="645"/>
      <c r="K34" s="645"/>
      <c r="L34" s="645"/>
      <c r="M34" s="645"/>
      <c r="N34" s="645"/>
      <c r="O34" s="645"/>
      <c r="P34" s="645"/>
      <c r="Q34" s="646"/>
      <c r="R34" s="647">
        <v>14989</v>
      </c>
      <c r="S34" s="648"/>
      <c r="T34" s="648"/>
      <c r="U34" s="648"/>
      <c r="V34" s="648"/>
      <c r="W34" s="648"/>
      <c r="X34" s="648"/>
      <c r="Y34" s="649"/>
      <c r="Z34" s="650">
        <v>0.2</v>
      </c>
      <c r="AA34" s="650"/>
      <c r="AB34" s="650"/>
      <c r="AC34" s="650"/>
      <c r="AD34" s="651">
        <v>3066</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1162855</v>
      </c>
      <c r="CS34" s="648"/>
      <c r="CT34" s="648"/>
      <c r="CU34" s="648"/>
      <c r="CV34" s="648"/>
      <c r="CW34" s="648"/>
      <c r="CX34" s="648"/>
      <c r="CY34" s="649"/>
      <c r="CZ34" s="652">
        <v>13.4</v>
      </c>
      <c r="DA34" s="683"/>
      <c r="DB34" s="683"/>
      <c r="DC34" s="686"/>
      <c r="DD34" s="656">
        <v>768187</v>
      </c>
      <c r="DE34" s="648"/>
      <c r="DF34" s="648"/>
      <c r="DG34" s="648"/>
      <c r="DH34" s="648"/>
      <c r="DI34" s="648"/>
      <c r="DJ34" s="648"/>
      <c r="DK34" s="649"/>
      <c r="DL34" s="656">
        <v>718945</v>
      </c>
      <c r="DM34" s="648"/>
      <c r="DN34" s="648"/>
      <c r="DO34" s="648"/>
      <c r="DP34" s="648"/>
      <c r="DQ34" s="648"/>
      <c r="DR34" s="648"/>
      <c r="DS34" s="648"/>
      <c r="DT34" s="648"/>
      <c r="DU34" s="648"/>
      <c r="DV34" s="649"/>
      <c r="DW34" s="652">
        <v>16.399999999999999</v>
      </c>
      <c r="DX34" s="683"/>
      <c r="DY34" s="683"/>
      <c r="DZ34" s="683"/>
      <c r="EA34" s="683"/>
      <c r="EB34" s="683"/>
      <c r="EC34" s="684"/>
    </row>
    <row r="35" spans="2:133" ht="11.25" customHeight="1" x14ac:dyDescent="0.15">
      <c r="B35" s="644" t="s">
        <v>323</v>
      </c>
      <c r="C35" s="645"/>
      <c r="D35" s="645"/>
      <c r="E35" s="645"/>
      <c r="F35" s="645"/>
      <c r="G35" s="645"/>
      <c r="H35" s="645"/>
      <c r="I35" s="645"/>
      <c r="J35" s="645"/>
      <c r="K35" s="645"/>
      <c r="L35" s="645"/>
      <c r="M35" s="645"/>
      <c r="N35" s="645"/>
      <c r="O35" s="645"/>
      <c r="P35" s="645"/>
      <c r="Q35" s="646"/>
      <c r="R35" s="647">
        <v>329775</v>
      </c>
      <c r="S35" s="648"/>
      <c r="T35" s="648"/>
      <c r="U35" s="648"/>
      <c r="V35" s="648"/>
      <c r="W35" s="648"/>
      <c r="X35" s="648"/>
      <c r="Y35" s="649"/>
      <c r="Z35" s="650">
        <v>3.6</v>
      </c>
      <c r="AA35" s="650"/>
      <c r="AB35" s="650"/>
      <c r="AC35" s="650"/>
      <c r="AD35" s="651" t="s">
        <v>234</v>
      </c>
      <c r="AE35" s="651"/>
      <c r="AF35" s="651"/>
      <c r="AG35" s="651"/>
      <c r="AH35" s="651"/>
      <c r="AI35" s="651"/>
      <c r="AJ35" s="651"/>
      <c r="AK35" s="651"/>
      <c r="AL35" s="652" t="s">
        <v>136</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33290</v>
      </c>
      <c r="CS35" s="681"/>
      <c r="CT35" s="681"/>
      <c r="CU35" s="681"/>
      <c r="CV35" s="681"/>
      <c r="CW35" s="681"/>
      <c r="CX35" s="681"/>
      <c r="CY35" s="682"/>
      <c r="CZ35" s="652">
        <v>0.4</v>
      </c>
      <c r="DA35" s="683"/>
      <c r="DB35" s="683"/>
      <c r="DC35" s="686"/>
      <c r="DD35" s="656">
        <v>30444</v>
      </c>
      <c r="DE35" s="681"/>
      <c r="DF35" s="681"/>
      <c r="DG35" s="681"/>
      <c r="DH35" s="681"/>
      <c r="DI35" s="681"/>
      <c r="DJ35" s="681"/>
      <c r="DK35" s="682"/>
      <c r="DL35" s="656">
        <v>8260</v>
      </c>
      <c r="DM35" s="681"/>
      <c r="DN35" s="681"/>
      <c r="DO35" s="681"/>
      <c r="DP35" s="681"/>
      <c r="DQ35" s="681"/>
      <c r="DR35" s="681"/>
      <c r="DS35" s="681"/>
      <c r="DT35" s="681"/>
      <c r="DU35" s="681"/>
      <c r="DV35" s="682"/>
      <c r="DW35" s="652">
        <v>0.2</v>
      </c>
      <c r="DX35" s="683"/>
      <c r="DY35" s="683"/>
      <c r="DZ35" s="683"/>
      <c r="EA35" s="683"/>
      <c r="EB35" s="683"/>
      <c r="EC35" s="684"/>
    </row>
    <row r="36" spans="2:133" ht="11.25" customHeight="1" x14ac:dyDescent="0.15">
      <c r="B36" s="644" t="s">
        <v>327</v>
      </c>
      <c r="C36" s="645"/>
      <c r="D36" s="645"/>
      <c r="E36" s="645"/>
      <c r="F36" s="645"/>
      <c r="G36" s="645"/>
      <c r="H36" s="645"/>
      <c r="I36" s="645"/>
      <c r="J36" s="645"/>
      <c r="K36" s="645"/>
      <c r="L36" s="645"/>
      <c r="M36" s="645"/>
      <c r="N36" s="645"/>
      <c r="O36" s="645"/>
      <c r="P36" s="645"/>
      <c r="Q36" s="646"/>
      <c r="R36" s="647">
        <v>234053</v>
      </c>
      <c r="S36" s="648"/>
      <c r="T36" s="648"/>
      <c r="U36" s="648"/>
      <c r="V36" s="648"/>
      <c r="W36" s="648"/>
      <c r="X36" s="648"/>
      <c r="Y36" s="649"/>
      <c r="Z36" s="650">
        <v>2.6</v>
      </c>
      <c r="AA36" s="650"/>
      <c r="AB36" s="650"/>
      <c r="AC36" s="650"/>
      <c r="AD36" s="651" t="s">
        <v>136</v>
      </c>
      <c r="AE36" s="651"/>
      <c r="AF36" s="651"/>
      <c r="AG36" s="651"/>
      <c r="AH36" s="651"/>
      <c r="AI36" s="651"/>
      <c r="AJ36" s="651"/>
      <c r="AK36" s="651"/>
      <c r="AL36" s="652" t="s">
        <v>136</v>
      </c>
      <c r="AM36" s="653"/>
      <c r="AN36" s="653"/>
      <c r="AO36" s="654"/>
      <c r="AP36" s="235"/>
      <c r="AQ36" s="721" t="s">
        <v>328</v>
      </c>
      <c r="AR36" s="722"/>
      <c r="AS36" s="722"/>
      <c r="AT36" s="722"/>
      <c r="AU36" s="722"/>
      <c r="AV36" s="722"/>
      <c r="AW36" s="722"/>
      <c r="AX36" s="722"/>
      <c r="AY36" s="723"/>
      <c r="AZ36" s="636">
        <v>1005537</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85519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2507522</v>
      </c>
      <c r="CS36" s="648"/>
      <c r="CT36" s="648"/>
      <c r="CU36" s="648"/>
      <c r="CV36" s="648"/>
      <c r="CW36" s="648"/>
      <c r="CX36" s="648"/>
      <c r="CY36" s="649"/>
      <c r="CZ36" s="652">
        <v>28.8</v>
      </c>
      <c r="DA36" s="683"/>
      <c r="DB36" s="683"/>
      <c r="DC36" s="686"/>
      <c r="DD36" s="656">
        <v>1198786</v>
      </c>
      <c r="DE36" s="648"/>
      <c r="DF36" s="648"/>
      <c r="DG36" s="648"/>
      <c r="DH36" s="648"/>
      <c r="DI36" s="648"/>
      <c r="DJ36" s="648"/>
      <c r="DK36" s="649"/>
      <c r="DL36" s="656">
        <v>832395</v>
      </c>
      <c r="DM36" s="648"/>
      <c r="DN36" s="648"/>
      <c r="DO36" s="648"/>
      <c r="DP36" s="648"/>
      <c r="DQ36" s="648"/>
      <c r="DR36" s="648"/>
      <c r="DS36" s="648"/>
      <c r="DT36" s="648"/>
      <c r="DU36" s="648"/>
      <c r="DV36" s="649"/>
      <c r="DW36" s="652">
        <v>18.899999999999999</v>
      </c>
      <c r="DX36" s="683"/>
      <c r="DY36" s="683"/>
      <c r="DZ36" s="683"/>
      <c r="EA36" s="683"/>
      <c r="EB36" s="683"/>
      <c r="EC36" s="684"/>
    </row>
    <row r="37" spans="2:133" ht="11.25" customHeight="1" x14ac:dyDescent="0.15">
      <c r="B37" s="644" t="s">
        <v>331</v>
      </c>
      <c r="C37" s="645"/>
      <c r="D37" s="645"/>
      <c r="E37" s="645"/>
      <c r="F37" s="645"/>
      <c r="G37" s="645"/>
      <c r="H37" s="645"/>
      <c r="I37" s="645"/>
      <c r="J37" s="645"/>
      <c r="K37" s="645"/>
      <c r="L37" s="645"/>
      <c r="M37" s="645"/>
      <c r="N37" s="645"/>
      <c r="O37" s="645"/>
      <c r="P37" s="645"/>
      <c r="Q37" s="646"/>
      <c r="R37" s="647">
        <v>240928</v>
      </c>
      <c r="S37" s="648"/>
      <c r="T37" s="648"/>
      <c r="U37" s="648"/>
      <c r="V37" s="648"/>
      <c r="W37" s="648"/>
      <c r="X37" s="648"/>
      <c r="Y37" s="649"/>
      <c r="Z37" s="650">
        <v>2.6</v>
      </c>
      <c r="AA37" s="650"/>
      <c r="AB37" s="650"/>
      <c r="AC37" s="650"/>
      <c r="AD37" s="651" t="s">
        <v>234</v>
      </c>
      <c r="AE37" s="651"/>
      <c r="AF37" s="651"/>
      <c r="AG37" s="651"/>
      <c r="AH37" s="651"/>
      <c r="AI37" s="651"/>
      <c r="AJ37" s="651"/>
      <c r="AK37" s="651"/>
      <c r="AL37" s="652" t="s">
        <v>136</v>
      </c>
      <c r="AM37" s="653"/>
      <c r="AN37" s="653"/>
      <c r="AO37" s="654"/>
      <c r="AQ37" s="725" t="s">
        <v>332</v>
      </c>
      <c r="AR37" s="726"/>
      <c r="AS37" s="726"/>
      <c r="AT37" s="726"/>
      <c r="AU37" s="726"/>
      <c r="AV37" s="726"/>
      <c r="AW37" s="726"/>
      <c r="AX37" s="726"/>
      <c r="AY37" s="727"/>
      <c r="AZ37" s="647">
        <v>287490</v>
      </c>
      <c r="BA37" s="648"/>
      <c r="BB37" s="648"/>
      <c r="BC37" s="648"/>
      <c r="BD37" s="681"/>
      <c r="BE37" s="681"/>
      <c r="BF37" s="702"/>
      <c r="BG37" s="662" t="s">
        <v>333</v>
      </c>
      <c r="BH37" s="663"/>
      <c r="BI37" s="663"/>
      <c r="BJ37" s="663"/>
      <c r="BK37" s="663"/>
      <c r="BL37" s="663"/>
      <c r="BM37" s="663"/>
      <c r="BN37" s="663"/>
      <c r="BO37" s="663"/>
      <c r="BP37" s="663"/>
      <c r="BQ37" s="663"/>
      <c r="BR37" s="663"/>
      <c r="BS37" s="663"/>
      <c r="BT37" s="663"/>
      <c r="BU37" s="664"/>
      <c r="BV37" s="647">
        <v>77750</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401853</v>
      </c>
      <c r="CS37" s="681"/>
      <c r="CT37" s="681"/>
      <c r="CU37" s="681"/>
      <c r="CV37" s="681"/>
      <c r="CW37" s="681"/>
      <c r="CX37" s="681"/>
      <c r="CY37" s="682"/>
      <c r="CZ37" s="652">
        <v>4.5999999999999996</v>
      </c>
      <c r="DA37" s="683"/>
      <c r="DB37" s="683"/>
      <c r="DC37" s="686"/>
      <c r="DD37" s="656">
        <v>401853</v>
      </c>
      <c r="DE37" s="681"/>
      <c r="DF37" s="681"/>
      <c r="DG37" s="681"/>
      <c r="DH37" s="681"/>
      <c r="DI37" s="681"/>
      <c r="DJ37" s="681"/>
      <c r="DK37" s="682"/>
      <c r="DL37" s="656">
        <v>388492</v>
      </c>
      <c r="DM37" s="681"/>
      <c r="DN37" s="681"/>
      <c r="DO37" s="681"/>
      <c r="DP37" s="681"/>
      <c r="DQ37" s="681"/>
      <c r="DR37" s="681"/>
      <c r="DS37" s="681"/>
      <c r="DT37" s="681"/>
      <c r="DU37" s="681"/>
      <c r="DV37" s="682"/>
      <c r="DW37" s="652">
        <v>8.8000000000000007</v>
      </c>
      <c r="DX37" s="683"/>
      <c r="DY37" s="683"/>
      <c r="DZ37" s="683"/>
      <c r="EA37" s="683"/>
      <c r="EB37" s="683"/>
      <c r="EC37" s="684"/>
    </row>
    <row r="38" spans="2:133" ht="11.25" customHeight="1" x14ac:dyDescent="0.15">
      <c r="B38" s="644" t="s">
        <v>335</v>
      </c>
      <c r="C38" s="645"/>
      <c r="D38" s="645"/>
      <c r="E38" s="645"/>
      <c r="F38" s="645"/>
      <c r="G38" s="645"/>
      <c r="H38" s="645"/>
      <c r="I38" s="645"/>
      <c r="J38" s="645"/>
      <c r="K38" s="645"/>
      <c r="L38" s="645"/>
      <c r="M38" s="645"/>
      <c r="N38" s="645"/>
      <c r="O38" s="645"/>
      <c r="P38" s="645"/>
      <c r="Q38" s="646"/>
      <c r="R38" s="647">
        <v>197900</v>
      </c>
      <c r="S38" s="648"/>
      <c r="T38" s="648"/>
      <c r="U38" s="648"/>
      <c r="V38" s="648"/>
      <c r="W38" s="648"/>
      <c r="X38" s="648"/>
      <c r="Y38" s="649"/>
      <c r="Z38" s="650">
        <v>2.2000000000000002</v>
      </c>
      <c r="AA38" s="650"/>
      <c r="AB38" s="650"/>
      <c r="AC38" s="650"/>
      <c r="AD38" s="651">
        <v>7</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146306</v>
      </c>
      <c r="BA38" s="648"/>
      <c r="BB38" s="648"/>
      <c r="BC38" s="648"/>
      <c r="BD38" s="681"/>
      <c r="BE38" s="681"/>
      <c r="BF38" s="702"/>
      <c r="BG38" s="662" t="s">
        <v>337</v>
      </c>
      <c r="BH38" s="663"/>
      <c r="BI38" s="663"/>
      <c r="BJ38" s="663"/>
      <c r="BK38" s="663"/>
      <c r="BL38" s="663"/>
      <c r="BM38" s="663"/>
      <c r="BN38" s="663"/>
      <c r="BO38" s="663"/>
      <c r="BP38" s="663"/>
      <c r="BQ38" s="663"/>
      <c r="BR38" s="663"/>
      <c r="BS38" s="663"/>
      <c r="BT38" s="663"/>
      <c r="BU38" s="664"/>
      <c r="BV38" s="647">
        <v>1433</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713150</v>
      </c>
      <c r="CS38" s="648"/>
      <c r="CT38" s="648"/>
      <c r="CU38" s="648"/>
      <c r="CV38" s="648"/>
      <c r="CW38" s="648"/>
      <c r="CX38" s="648"/>
      <c r="CY38" s="649"/>
      <c r="CZ38" s="652">
        <v>8.1999999999999993</v>
      </c>
      <c r="DA38" s="683"/>
      <c r="DB38" s="683"/>
      <c r="DC38" s="686"/>
      <c r="DD38" s="656">
        <v>616683</v>
      </c>
      <c r="DE38" s="648"/>
      <c r="DF38" s="648"/>
      <c r="DG38" s="648"/>
      <c r="DH38" s="648"/>
      <c r="DI38" s="648"/>
      <c r="DJ38" s="648"/>
      <c r="DK38" s="649"/>
      <c r="DL38" s="656">
        <v>492993</v>
      </c>
      <c r="DM38" s="648"/>
      <c r="DN38" s="648"/>
      <c r="DO38" s="648"/>
      <c r="DP38" s="648"/>
      <c r="DQ38" s="648"/>
      <c r="DR38" s="648"/>
      <c r="DS38" s="648"/>
      <c r="DT38" s="648"/>
      <c r="DU38" s="648"/>
      <c r="DV38" s="649"/>
      <c r="DW38" s="652">
        <v>11.2</v>
      </c>
      <c r="DX38" s="683"/>
      <c r="DY38" s="683"/>
      <c r="DZ38" s="683"/>
      <c r="EA38" s="683"/>
      <c r="EB38" s="683"/>
      <c r="EC38" s="684"/>
    </row>
    <row r="39" spans="2:133" ht="11.25" customHeight="1" x14ac:dyDescent="0.15">
      <c r="B39" s="644" t="s">
        <v>339</v>
      </c>
      <c r="C39" s="645"/>
      <c r="D39" s="645"/>
      <c r="E39" s="645"/>
      <c r="F39" s="645"/>
      <c r="G39" s="645"/>
      <c r="H39" s="645"/>
      <c r="I39" s="645"/>
      <c r="J39" s="645"/>
      <c r="K39" s="645"/>
      <c r="L39" s="645"/>
      <c r="M39" s="645"/>
      <c r="N39" s="645"/>
      <c r="O39" s="645"/>
      <c r="P39" s="645"/>
      <c r="Q39" s="646"/>
      <c r="R39" s="647">
        <v>384298</v>
      </c>
      <c r="S39" s="648"/>
      <c r="T39" s="648"/>
      <c r="U39" s="648"/>
      <c r="V39" s="648"/>
      <c r="W39" s="648"/>
      <c r="X39" s="648"/>
      <c r="Y39" s="649"/>
      <c r="Z39" s="650">
        <v>4.2</v>
      </c>
      <c r="AA39" s="650"/>
      <c r="AB39" s="650"/>
      <c r="AC39" s="650"/>
      <c r="AD39" s="651" t="s">
        <v>234</v>
      </c>
      <c r="AE39" s="651"/>
      <c r="AF39" s="651"/>
      <c r="AG39" s="651"/>
      <c r="AH39" s="651"/>
      <c r="AI39" s="651"/>
      <c r="AJ39" s="651"/>
      <c r="AK39" s="651"/>
      <c r="AL39" s="652" t="s">
        <v>136</v>
      </c>
      <c r="AM39" s="653"/>
      <c r="AN39" s="653"/>
      <c r="AO39" s="654"/>
      <c r="AQ39" s="725" t="s">
        <v>340</v>
      </c>
      <c r="AR39" s="726"/>
      <c r="AS39" s="726"/>
      <c r="AT39" s="726"/>
      <c r="AU39" s="726"/>
      <c r="AV39" s="726"/>
      <c r="AW39" s="726"/>
      <c r="AX39" s="726"/>
      <c r="AY39" s="727"/>
      <c r="AZ39" s="647">
        <v>56006</v>
      </c>
      <c r="BA39" s="648"/>
      <c r="BB39" s="648"/>
      <c r="BC39" s="648"/>
      <c r="BD39" s="681"/>
      <c r="BE39" s="681"/>
      <c r="BF39" s="702"/>
      <c r="BG39" s="662" t="s">
        <v>341</v>
      </c>
      <c r="BH39" s="663"/>
      <c r="BI39" s="663"/>
      <c r="BJ39" s="663"/>
      <c r="BK39" s="663"/>
      <c r="BL39" s="663"/>
      <c r="BM39" s="663"/>
      <c r="BN39" s="663"/>
      <c r="BO39" s="663"/>
      <c r="BP39" s="663"/>
      <c r="BQ39" s="663"/>
      <c r="BR39" s="663"/>
      <c r="BS39" s="663"/>
      <c r="BT39" s="663"/>
      <c r="BU39" s="664"/>
      <c r="BV39" s="647">
        <v>2357</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292318</v>
      </c>
      <c r="CS39" s="681"/>
      <c r="CT39" s="681"/>
      <c r="CU39" s="681"/>
      <c r="CV39" s="681"/>
      <c r="CW39" s="681"/>
      <c r="CX39" s="681"/>
      <c r="CY39" s="682"/>
      <c r="CZ39" s="652">
        <v>3.4</v>
      </c>
      <c r="DA39" s="683"/>
      <c r="DB39" s="683"/>
      <c r="DC39" s="686"/>
      <c r="DD39" s="656">
        <v>233788</v>
      </c>
      <c r="DE39" s="681"/>
      <c r="DF39" s="681"/>
      <c r="DG39" s="681"/>
      <c r="DH39" s="681"/>
      <c r="DI39" s="681"/>
      <c r="DJ39" s="681"/>
      <c r="DK39" s="682"/>
      <c r="DL39" s="656" t="s">
        <v>136</v>
      </c>
      <c r="DM39" s="681"/>
      <c r="DN39" s="681"/>
      <c r="DO39" s="681"/>
      <c r="DP39" s="681"/>
      <c r="DQ39" s="681"/>
      <c r="DR39" s="681"/>
      <c r="DS39" s="681"/>
      <c r="DT39" s="681"/>
      <c r="DU39" s="681"/>
      <c r="DV39" s="682"/>
      <c r="DW39" s="652" t="s">
        <v>136</v>
      </c>
      <c r="DX39" s="683"/>
      <c r="DY39" s="683"/>
      <c r="DZ39" s="683"/>
      <c r="EA39" s="683"/>
      <c r="EB39" s="683"/>
      <c r="EC39" s="684"/>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136</v>
      </c>
      <c r="S40" s="648"/>
      <c r="T40" s="648"/>
      <c r="U40" s="648"/>
      <c r="V40" s="648"/>
      <c r="W40" s="648"/>
      <c r="X40" s="648"/>
      <c r="Y40" s="649"/>
      <c r="Z40" s="650" t="s">
        <v>136</v>
      </c>
      <c r="AA40" s="650"/>
      <c r="AB40" s="650"/>
      <c r="AC40" s="650"/>
      <c r="AD40" s="651" t="s">
        <v>234</v>
      </c>
      <c r="AE40" s="651"/>
      <c r="AF40" s="651"/>
      <c r="AG40" s="651"/>
      <c r="AH40" s="651"/>
      <c r="AI40" s="651"/>
      <c r="AJ40" s="651"/>
      <c r="AK40" s="651"/>
      <c r="AL40" s="652" t="s">
        <v>234</v>
      </c>
      <c r="AM40" s="653"/>
      <c r="AN40" s="653"/>
      <c r="AO40" s="654"/>
      <c r="AQ40" s="725" t="s">
        <v>344</v>
      </c>
      <c r="AR40" s="726"/>
      <c r="AS40" s="726"/>
      <c r="AT40" s="726"/>
      <c r="AU40" s="726"/>
      <c r="AV40" s="726"/>
      <c r="AW40" s="726"/>
      <c r="AX40" s="726"/>
      <c r="AY40" s="727"/>
      <c r="AZ40" s="647">
        <v>46894</v>
      </c>
      <c r="BA40" s="648"/>
      <c r="BB40" s="648"/>
      <c r="BC40" s="648"/>
      <c r="BD40" s="681"/>
      <c r="BE40" s="681"/>
      <c r="BF40" s="702"/>
      <c r="BG40" s="728" t="s">
        <v>345</v>
      </c>
      <c r="BH40" s="729"/>
      <c r="BI40" s="729"/>
      <c r="BJ40" s="729"/>
      <c r="BK40" s="729"/>
      <c r="BL40" s="236"/>
      <c r="BM40" s="663" t="s">
        <v>346</v>
      </c>
      <c r="BN40" s="663"/>
      <c r="BO40" s="663"/>
      <c r="BP40" s="663"/>
      <c r="BQ40" s="663"/>
      <c r="BR40" s="663"/>
      <c r="BS40" s="663"/>
      <c r="BT40" s="663"/>
      <c r="BU40" s="664"/>
      <c r="BV40" s="647">
        <v>119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93410</v>
      </c>
      <c r="CS40" s="648"/>
      <c r="CT40" s="648"/>
      <c r="CU40" s="648"/>
      <c r="CV40" s="648"/>
      <c r="CW40" s="648"/>
      <c r="CX40" s="648"/>
      <c r="CY40" s="649"/>
      <c r="CZ40" s="652">
        <v>1.1000000000000001</v>
      </c>
      <c r="DA40" s="683"/>
      <c r="DB40" s="683"/>
      <c r="DC40" s="686"/>
      <c r="DD40" s="656">
        <v>11620</v>
      </c>
      <c r="DE40" s="648"/>
      <c r="DF40" s="648"/>
      <c r="DG40" s="648"/>
      <c r="DH40" s="648"/>
      <c r="DI40" s="648"/>
      <c r="DJ40" s="648"/>
      <c r="DK40" s="649"/>
      <c r="DL40" s="656">
        <v>5336</v>
      </c>
      <c r="DM40" s="648"/>
      <c r="DN40" s="648"/>
      <c r="DO40" s="648"/>
      <c r="DP40" s="648"/>
      <c r="DQ40" s="648"/>
      <c r="DR40" s="648"/>
      <c r="DS40" s="648"/>
      <c r="DT40" s="648"/>
      <c r="DU40" s="648"/>
      <c r="DV40" s="649"/>
      <c r="DW40" s="652">
        <v>0.1</v>
      </c>
      <c r="DX40" s="683"/>
      <c r="DY40" s="683"/>
      <c r="DZ40" s="683"/>
      <c r="EA40" s="683"/>
      <c r="EB40" s="683"/>
      <c r="EC40" s="684"/>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136</v>
      </c>
      <c r="S41" s="648"/>
      <c r="T41" s="648"/>
      <c r="U41" s="648"/>
      <c r="V41" s="648"/>
      <c r="W41" s="648"/>
      <c r="X41" s="648"/>
      <c r="Y41" s="649"/>
      <c r="Z41" s="650" t="s">
        <v>136</v>
      </c>
      <c r="AA41" s="650"/>
      <c r="AB41" s="650"/>
      <c r="AC41" s="650"/>
      <c r="AD41" s="651" t="s">
        <v>234</v>
      </c>
      <c r="AE41" s="651"/>
      <c r="AF41" s="651"/>
      <c r="AG41" s="651"/>
      <c r="AH41" s="651"/>
      <c r="AI41" s="651"/>
      <c r="AJ41" s="651"/>
      <c r="AK41" s="651"/>
      <c r="AL41" s="652" t="s">
        <v>136</v>
      </c>
      <c r="AM41" s="653"/>
      <c r="AN41" s="653"/>
      <c r="AO41" s="654"/>
      <c r="AQ41" s="725" t="s">
        <v>349</v>
      </c>
      <c r="AR41" s="726"/>
      <c r="AS41" s="726"/>
      <c r="AT41" s="726"/>
      <c r="AU41" s="726"/>
      <c r="AV41" s="726"/>
      <c r="AW41" s="726"/>
      <c r="AX41" s="726"/>
      <c r="AY41" s="727"/>
      <c r="AZ41" s="647">
        <v>120622</v>
      </c>
      <c r="BA41" s="648"/>
      <c r="BB41" s="648"/>
      <c r="BC41" s="648"/>
      <c r="BD41" s="681"/>
      <c r="BE41" s="681"/>
      <c r="BF41" s="702"/>
      <c r="BG41" s="728"/>
      <c r="BH41" s="729"/>
      <c r="BI41" s="729"/>
      <c r="BJ41" s="729"/>
      <c r="BK41" s="729"/>
      <c r="BL41" s="236"/>
      <c r="BM41" s="663" t="s">
        <v>350</v>
      </c>
      <c r="BN41" s="663"/>
      <c r="BO41" s="663"/>
      <c r="BP41" s="663"/>
      <c r="BQ41" s="663"/>
      <c r="BR41" s="663"/>
      <c r="BS41" s="663"/>
      <c r="BT41" s="663"/>
      <c r="BU41" s="664"/>
      <c r="BV41" s="647">
        <v>4</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136</v>
      </c>
      <c r="CS41" s="681"/>
      <c r="CT41" s="681"/>
      <c r="CU41" s="681"/>
      <c r="CV41" s="681"/>
      <c r="CW41" s="681"/>
      <c r="CX41" s="681"/>
      <c r="CY41" s="682"/>
      <c r="CZ41" s="652" t="s">
        <v>136</v>
      </c>
      <c r="DA41" s="683"/>
      <c r="DB41" s="683"/>
      <c r="DC41" s="686"/>
      <c r="DD41" s="656" t="s">
        <v>136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137631</v>
      </c>
      <c r="S42" s="648"/>
      <c r="T42" s="648"/>
      <c r="U42" s="648"/>
      <c r="V42" s="648"/>
      <c r="W42" s="648"/>
      <c r="X42" s="648"/>
      <c r="Y42" s="649"/>
      <c r="Z42" s="650">
        <v>1.5</v>
      </c>
      <c r="AA42" s="650"/>
      <c r="AB42" s="650"/>
      <c r="AC42" s="650"/>
      <c r="AD42" s="651" t="s">
        <v>234</v>
      </c>
      <c r="AE42" s="651"/>
      <c r="AF42" s="651"/>
      <c r="AG42" s="651"/>
      <c r="AH42" s="651"/>
      <c r="AI42" s="651"/>
      <c r="AJ42" s="651"/>
      <c r="AK42" s="651"/>
      <c r="AL42" s="652" t="s">
        <v>136</v>
      </c>
      <c r="AM42" s="653"/>
      <c r="AN42" s="653"/>
      <c r="AO42" s="654"/>
      <c r="AQ42" s="746" t="s">
        <v>353</v>
      </c>
      <c r="AR42" s="747"/>
      <c r="AS42" s="747"/>
      <c r="AT42" s="747"/>
      <c r="AU42" s="747"/>
      <c r="AV42" s="747"/>
      <c r="AW42" s="747"/>
      <c r="AX42" s="747"/>
      <c r="AY42" s="748"/>
      <c r="AZ42" s="738">
        <v>348219</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298</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1111003</v>
      </c>
      <c r="CS42" s="648"/>
      <c r="CT42" s="648"/>
      <c r="CU42" s="648"/>
      <c r="CV42" s="648"/>
      <c r="CW42" s="648"/>
      <c r="CX42" s="648"/>
      <c r="CY42" s="649"/>
      <c r="CZ42" s="652">
        <v>12.8</v>
      </c>
      <c r="DA42" s="653"/>
      <c r="DB42" s="653"/>
      <c r="DC42" s="665"/>
      <c r="DD42" s="656">
        <v>413941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9125027</v>
      </c>
      <c r="S43" s="739"/>
      <c r="T43" s="739"/>
      <c r="U43" s="739"/>
      <c r="V43" s="739"/>
      <c r="W43" s="739"/>
      <c r="X43" s="739"/>
      <c r="Y43" s="740"/>
      <c r="Z43" s="741">
        <v>100</v>
      </c>
      <c r="AA43" s="741"/>
      <c r="AB43" s="741"/>
      <c r="AC43" s="741"/>
      <c r="AD43" s="742">
        <v>4258023</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33678</v>
      </c>
      <c r="CS43" s="681"/>
      <c r="CT43" s="681"/>
      <c r="CU43" s="681"/>
      <c r="CV43" s="681"/>
      <c r="CW43" s="681"/>
      <c r="CX43" s="681"/>
      <c r="CY43" s="682"/>
      <c r="CZ43" s="652">
        <v>0.4</v>
      </c>
      <c r="DA43" s="683"/>
      <c r="DB43" s="683"/>
      <c r="DC43" s="686"/>
      <c r="DD43" s="656">
        <v>20571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1111003</v>
      </c>
      <c r="CS44" s="648"/>
      <c r="CT44" s="648"/>
      <c r="CU44" s="648"/>
      <c r="CV44" s="648"/>
      <c r="CW44" s="648"/>
      <c r="CX44" s="648"/>
      <c r="CY44" s="649"/>
      <c r="CZ44" s="652">
        <v>12.8</v>
      </c>
      <c r="DA44" s="653"/>
      <c r="DB44" s="653"/>
      <c r="DC44" s="665"/>
      <c r="DD44" s="656">
        <v>413941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467395</v>
      </c>
      <c r="CS45" s="681"/>
      <c r="CT45" s="681"/>
      <c r="CU45" s="681"/>
      <c r="CV45" s="681"/>
      <c r="CW45" s="681"/>
      <c r="CX45" s="681"/>
      <c r="CY45" s="682"/>
      <c r="CZ45" s="652">
        <v>5.4</v>
      </c>
      <c r="DA45" s="683"/>
      <c r="DB45" s="683"/>
      <c r="DC45" s="686"/>
      <c r="DD45" s="656">
        <v>9931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530198</v>
      </c>
      <c r="CS46" s="648"/>
      <c r="CT46" s="648"/>
      <c r="CU46" s="648"/>
      <c r="CV46" s="648"/>
      <c r="CW46" s="648"/>
      <c r="CX46" s="648"/>
      <c r="CY46" s="649"/>
      <c r="CZ46" s="652">
        <v>6.1</v>
      </c>
      <c r="DA46" s="653"/>
      <c r="DB46" s="653"/>
      <c r="DC46" s="665"/>
      <c r="DD46" s="656">
        <v>400630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136</v>
      </c>
      <c r="CS47" s="681"/>
      <c r="CT47" s="681"/>
      <c r="CU47" s="681"/>
      <c r="CV47" s="681"/>
      <c r="CW47" s="681"/>
      <c r="CX47" s="681"/>
      <c r="CY47" s="682"/>
      <c r="CZ47" s="652" t="s">
        <v>234</v>
      </c>
      <c r="DA47" s="683"/>
      <c r="DB47" s="683"/>
      <c r="DC47" s="686"/>
      <c r="DD47" s="656" t="s">
        <v>234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136</v>
      </c>
      <c r="CS48" s="648"/>
      <c r="CT48" s="648"/>
      <c r="CU48" s="648"/>
      <c r="CV48" s="648"/>
      <c r="CW48" s="648"/>
      <c r="CX48" s="648"/>
      <c r="CY48" s="649"/>
      <c r="CZ48" s="652" t="s">
        <v>136</v>
      </c>
      <c r="DA48" s="653"/>
      <c r="DB48" s="653"/>
      <c r="DC48" s="665"/>
      <c r="DD48" s="656" t="s">
        <v>136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8704013</v>
      </c>
      <c r="CS49" s="718"/>
      <c r="CT49" s="718"/>
      <c r="CU49" s="718"/>
      <c r="CV49" s="718"/>
      <c r="CW49" s="718"/>
      <c r="CX49" s="718"/>
      <c r="CY49" s="749"/>
      <c r="CZ49" s="743">
        <v>100</v>
      </c>
      <c r="DA49" s="750"/>
      <c r="DB49" s="750"/>
      <c r="DC49" s="751"/>
      <c r="DD49" s="752">
        <v>5147391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5ZXTnfkrJ7XiZzteXmaW/tuYrMxvrQdCeEe9VKoZMvultZRO2ePLroWDWjUJLp25r0K6anmbj3tiuyGPDfxWg==" saltValue="82r/lEKXUM4rroMsevmR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BS8" sqref="BS8:CG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05" t="s">
        <v>368</v>
      </c>
      <c r="DK2" s="806"/>
      <c r="DL2" s="806"/>
      <c r="DM2" s="806"/>
      <c r="DN2" s="806"/>
      <c r="DO2" s="807"/>
      <c r="DP2" s="251"/>
      <c r="DQ2" s="805" t="s">
        <v>369</v>
      </c>
      <c r="DR2" s="806"/>
      <c r="DS2" s="806"/>
      <c r="DT2" s="806"/>
      <c r="DU2" s="806"/>
      <c r="DV2" s="806"/>
      <c r="DW2" s="806"/>
      <c r="DX2" s="806"/>
      <c r="DY2" s="806"/>
      <c r="DZ2" s="8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08" t="s">
        <v>370</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809"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810"/>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9125</v>
      </c>
      <c r="R7" s="783"/>
      <c r="S7" s="783"/>
      <c r="T7" s="783"/>
      <c r="U7" s="783"/>
      <c r="V7" s="783">
        <v>8704</v>
      </c>
      <c r="W7" s="783"/>
      <c r="X7" s="783"/>
      <c r="Y7" s="783"/>
      <c r="Z7" s="783"/>
      <c r="AA7" s="783">
        <v>421</v>
      </c>
      <c r="AB7" s="783"/>
      <c r="AC7" s="783"/>
      <c r="AD7" s="783"/>
      <c r="AE7" s="784"/>
      <c r="AF7" s="785">
        <v>412</v>
      </c>
      <c r="AG7" s="786"/>
      <c r="AH7" s="786"/>
      <c r="AI7" s="786"/>
      <c r="AJ7" s="787"/>
      <c r="AK7" s="831">
        <v>12</v>
      </c>
      <c r="AL7" s="832"/>
      <c r="AM7" s="832"/>
      <c r="AN7" s="832"/>
      <c r="AO7" s="832"/>
      <c r="AP7" s="832">
        <v>7684</v>
      </c>
      <c r="AQ7" s="832"/>
      <c r="AR7" s="832"/>
      <c r="AS7" s="832"/>
      <c r="AT7" s="832"/>
      <c r="AU7" s="833"/>
      <c r="AV7" s="833"/>
      <c r="AW7" s="833"/>
      <c r="AX7" s="833"/>
      <c r="AY7" s="834"/>
      <c r="AZ7" s="254"/>
      <c r="BA7" s="254"/>
      <c r="BB7" s="254"/>
      <c r="BC7" s="254"/>
      <c r="BD7" s="254"/>
      <c r="BE7" s="255"/>
      <c r="BF7" s="255"/>
      <c r="BG7" s="255"/>
      <c r="BH7" s="255"/>
      <c r="BI7" s="255"/>
      <c r="BJ7" s="255"/>
      <c r="BK7" s="255"/>
      <c r="BL7" s="255"/>
      <c r="BM7" s="255"/>
      <c r="BN7" s="255"/>
      <c r="BO7" s="255"/>
      <c r="BP7" s="255"/>
      <c r="BQ7" s="261">
        <v>1</v>
      </c>
      <c r="BR7" s="262"/>
      <c r="BS7" s="811" t="s">
        <v>577</v>
      </c>
      <c r="BT7" s="812"/>
      <c r="BU7" s="812"/>
      <c r="BV7" s="812"/>
      <c r="BW7" s="812"/>
      <c r="BX7" s="812"/>
      <c r="BY7" s="812"/>
      <c r="BZ7" s="812"/>
      <c r="CA7" s="812"/>
      <c r="CB7" s="812"/>
      <c r="CC7" s="812"/>
      <c r="CD7" s="812"/>
      <c r="CE7" s="812"/>
      <c r="CF7" s="812"/>
      <c r="CG7" s="813"/>
      <c r="CH7" s="828">
        <v>0</v>
      </c>
      <c r="CI7" s="829"/>
      <c r="CJ7" s="829"/>
      <c r="CK7" s="829"/>
      <c r="CL7" s="830"/>
      <c r="CM7" s="828">
        <v>23</v>
      </c>
      <c r="CN7" s="829"/>
      <c r="CO7" s="829"/>
      <c r="CP7" s="829"/>
      <c r="CQ7" s="830"/>
      <c r="CR7" s="828">
        <v>9</v>
      </c>
      <c r="CS7" s="829"/>
      <c r="CT7" s="829"/>
      <c r="CU7" s="829"/>
      <c r="CV7" s="830"/>
      <c r="CW7" s="828" t="s">
        <v>510</v>
      </c>
      <c r="CX7" s="829"/>
      <c r="CY7" s="829"/>
      <c r="CZ7" s="829"/>
      <c r="DA7" s="830"/>
      <c r="DB7" s="828" t="s">
        <v>510</v>
      </c>
      <c r="DC7" s="829"/>
      <c r="DD7" s="829"/>
      <c r="DE7" s="829"/>
      <c r="DF7" s="830"/>
      <c r="DG7" s="828" t="s">
        <v>510</v>
      </c>
      <c r="DH7" s="829"/>
      <c r="DI7" s="829"/>
      <c r="DJ7" s="829"/>
      <c r="DK7" s="830"/>
      <c r="DL7" s="828" t="s">
        <v>510</v>
      </c>
      <c r="DM7" s="829"/>
      <c r="DN7" s="829"/>
      <c r="DO7" s="829"/>
      <c r="DP7" s="830"/>
      <c r="DQ7" s="828" t="s">
        <v>510</v>
      </c>
      <c r="DR7" s="829"/>
      <c r="DS7" s="829"/>
      <c r="DT7" s="829"/>
      <c r="DU7" s="830"/>
      <c r="DV7" s="814"/>
      <c r="DW7" s="815"/>
      <c r="DX7" s="815"/>
      <c r="DY7" s="815"/>
      <c r="DZ7" s="816"/>
      <c r="EA7" s="256"/>
    </row>
    <row r="8" spans="1:131" s="257" customFormat="1" ht="26.25" customHeight="1" x14ac:dyDescent="0.15">
      <c r="A8" s="263">
        <v>2</v>
      </c>
      <c r="B8" s="817"/>
      <c r="C8" s="818"/>
      <c r="D8" s="818"/>
      <c r="E8" s="818"/>
      <c r="F8" s="818"/>
      <c r="G8" s="818"/>
      <c r="H8" s="818"/>
      <c r="I8" s="818"/>
      <c r="J8" s="818"/>
      <c r="K8" s="818"/>
      <c r="L8" s="818"/>
      <c r="M8" s="818"/>
      <c r="N8" s="818"/>
      <c r="O8" s="818"/>
      <c r="P8" s="819"/>
      <c r="Q8" s="820"/>
      <c r="R8" s="821"/>
      <c r="S8" s="821"/>
      <c r="T8" s="821"/>
      <c r="U8" s="821"/>
      <c r="V8" s="821"/>
      <c r="W8" s="821"/>
      <c r="X8" s="821"/>
      <c r="Y8" s="821"/>
      <c r="Z8" s="821"/>
      <c r="AA8" s="821"/>
      <c r="AB8" s="821"/>
      <c r="AC8" s="821"/>
      <c r="AD8" s="821"/>
      <c r="AE8" s="822"/>
      <c r="AF8" s="823"/>
      <c r="AG8" s="824"/>
      <c r="AH8" s="824"/>
      <c r="AI8" s="824"/>
      <c r="AJ8" s="825"/>
      <c r="AK8" s="826"/>
      <c r="AL8" s="827"/>
      <c r="AM8" s="827"/>
      <c r="AN8" s="827"/>
      <c r="AO8" s="827"/>
      <c r="AP8" s="827"/>
      <c r="AQ8" s="827"/>
      <c r="AR8" s="827"/>
      <c r="AS8" s="827"/>
      <c r="AT8" s="827"/>
      <c r="AU8" s="800"/>
      <c r="AV8" s="800"/>
      <c r="AW8" s="800"/>
      <c r="AX8" s="800"/>
      <c r="AY8" s="801"/>
      <c r="AZ8" s="254"/>
      <c r="BA8" s="254"/>
      <c r="BB8" s="254"/>
      <c r="BC8" s="254"/>
      <c r="BD8" s="254"/>
      <c r="BE8" s="255"/>
      <c r="BF8" s="255"/>
      <c r="BG8" s="255"/>
      <c r="BH8" s="255"/>
      <c r="BI8" s="255"/>
      <c r="BJ8" s="255"/>
      <c r="BK8" s="255"/>
      <c r="BL8" s="255"/>
      <c r="BM8" s="255"/>
      <c r="BN8" s="255"/>
      <c r="BO8" s="255"/>
      <c r="BP8" s="255"/>
      <c r="BQ8" s="264">
        <v>2</v>
      </c>
      <c r="BR8" s="265"/>
      <c r="BS8" s="802"/>
      <c r="BT8" s="803"/>
      <c r="BU8" s="803"/>
      <c r="BV8" s="803"/>
      <c r="BW8" s="803"/>
      <c r="BX8" s="803"/>
      <c r="BY8" s="803"/>
      <c r="BZ8" s="803"/>
      <c r="CA8" s="803"/>
      <c r="CB8" s="803"/>
      <c r="CC8" s="803"/>
      <c r="CD8" s="803"/>
      <c r="CE8" s="803"/>
      <c r="CF8" s="803"/>
      <c r="CG8" s="804"/>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7"/>
      <c r="DW8" s="798"/>
      <c r="DX8" s="798"/>
      <c r="DY8" s="798"/>
      <c r="DZ8" s="799"/>
      <c r="EA8" s="256"/>
    </row>
    <row r="9" spans="1:131" s="257" customFormat="1" ht="26.25" customHeight="1" x14ac:dyDescent="0.15">
      <c r="A9" s="263">
        <v>3</v>
      </c>
      <c r="B9" s="817"/>
      <c r="C9" s="818"/>
      <c r="D9" s="818"/>
      <c r="E9" s="818"/>
      <c r="F9" s="818"/>
      <c r="G9" s="818"/>
      <c r="H9" s="818"/>
      <c r="I9" s="818"/>
      <c r="J9" s="818"/>
      <c r="K9" s="818"/>
      <c r="L9" s="818"/>
      <c r="M9" s="818"/>
      <c r="N9" s="818"/>
      <c r="O9" s="818"/>
      <c r="P9" s="819"/>
      <c r="Q9" s="820"/>
      <c r="R9" s="821"/>
      <c r="S9" s="821"/>
      <c r="T9" s="821"/>
      <c r="U9" s="821"/>
      <c r="V9" s="821"/>
      <c r="W9" s="821"/>
      <c r="X9" s="821"/>
      <c r="Y9" s="821"/>
      <c r="Z9" s="821"/>
      <c r="AA9" s="821"/>
      <c r="AB9" s="821"/>
      <c r="AC9" s="821"/>
      <c r="AD9" s="821"/>
      <c r="AE9" s="822"/>
      <c r="AF9" s="823"/>
      <c r="AG9" s="824"/>
      <c r="AH9" s="824"/>
      <c r="AI9" s="824"/>
      <c r="AJ9" s="825"/>
      <c r="AK9" s="826"/>
      <c r="AL9" s="827"/>
      <c r="AM9" s="827"/>
      <c r="AN9" s="827"/>
      <c r="AO9" s="827"/>
      <c r="AP9" s="827"/>
      <c r="AQ9" s="827"/>
      <c r="AR9" s="827"/>
      <c r="AS9" s="827"/>
      <c r="AT9" s="827"/>
      <c r="AU9" s="800"/>
      <c r="AV9" s="800"/>
      <c r="AW9" s="800"/>
      <c r="AX9" s="800"/>
      <c r="AY9" s="801"/>
      <c r="AZ9" s="254"/>
      <c r="BA9" s="254"/>
      <c r="BB9" s="254"/>
      <c r="BC9" s="254"/>
      <c r="BD9" s="254"/>
      <c r="BE9" s="255"/>
      <c r="BF9" s="255"/>
      <c r="BG9" s="255"/>
      <c r="BH9" s="255"/>
      <c r="BI9" s="255"/>
      <c r="BJ9" s="255"/>
      <c r="BK9" s="255"/>
      <c r="BL9" s="255"/>
      <c r="BM9" s="255"/>
      <c r="BN9" s="255"/>
      <c r="BO9" s="255"/>
      <c r="BP9" s="255"/>
      <c r="BQ9" s="264">
        <v>3</v>
      </c>
      <c r="BR9" s="265"/>
      <c r="BS9" s="802"/>
      <c r="BT9" s="803"/>
      <c r="BU9" s="803"/>
      <c r="BV9" s="803"/>
      <c r="BW9" s="803"/>
      <c r="BX9" s="803"/>
      <c r="BY9" s="803"/>
      <c r="BZ9" s="803"/>
      <c r="CA9" s="803"/>
      <c r="CB9" s="803"/>
      <c r="CC9" s="803"/>
      <c r="CD9" s="803"/>
      <c r="CE9" s="803"/>
      <c r="CF9" s="803"/>
      <c r="CG9" s="804"/>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7"/>
      <c r="DW9" s="798"/>
      <c r="DX9" s="798"/>
      <c r="DY9" s="798"/>
      <c r="DZ9" s="799"/>
      <c r="EA9" s="256"/>
    </row>
    <row r="10" spans="1:131" s="257" customFormat="1" ht="26.25" customHeight="1" x14ac:dyDescent="0.15">
      <c r="A10" s="263">
        <v>4</v>
      </c>
      <c r="B10" s="817"/>
      <c r="C10" s="818"/>
      <c r="D10" s="818"/>
      <c r="E10" s="818"/>
      <c r="F10" s="818"/>
      <c r="G10" s="818"/>
      <c r="H10" s="818"/>
      <c r="I10" s="818"/>
      <c r="J10" s="818"/>
      <c r="K10" s="818"/>
      <c r="L10" s="818"/>
      <c r="M10" s="818"/>
      <c r="N10" s="818"/>
      <c r="O10" s="818"/>
      <c r="P10" s="819"/>
      <c r="Q10" s="820"/>
      <c r="R10" s="821"/>
      <c r="S10" s="821"/>
      <c r="T10" s="821"/>
      <c r="U10" s="821"/>
      <c r="V10" s="821"/>
      <c r="W10" s="821"/>
      <c r="X10" s="821"/>
      <c r="Y10" s="821"/>
      <c r="Z10" s="821"/>
      <c r="AA10" s="821"/>
      <c r="AB10" s="821"/>
      <c r="AC10" s="821"/>
      <c r="AD10" s="821"/>
      <c r="AE10" s="822"/>
      <c r="AF10" s="823"/>
      <c r="AG10" s="824"/>
      <c r="AH10" s="824"/>
      <c r="AI10" s="824"/>
      <c r="AJ10" s="825"/>
      <c r="AK10" s="826"/>
      <c r="AL10" s="827"/>
      <c r="AM10" s="827"/>
      <c r="AN10" s="827"/>
      <c r="AO10" s="827"/>
      <c r="AP10" s="827"/>
      <c r="AQ10" s="827"/>
      <c r="AR10" s="827"/>
      <c r="AS10" s="827"/>
      <c r="AT10" s="827"/>
      <c r="AU10" s="800"/>
      <c r="AV10" s="800"/>
      <c r="AW10" s="800"/>
      <c r="AX10" s="800"/>
      <c r="AY10" s="801"/>
      <c r="AZ10" s="254"/>
      <c r="BA10" s="254"/>
      <c r="BB10" s="254"/>
      <c r="BC10" s="254"/>
      <c r="BD10" s="254"/>
      <c r="BE10" s="255"/>
      <c r="BF10" s="255"/>
      <c r="BG10" s="255"/>
      <c r="BH10" s="255"/>
      <c r="BI10" s="255"/>
      <c r="BJ10" s="255"/>
      <c r="BK10" s="255"/>
      <c r="BL10" s="255"/>
      <c r="BM10" s="255"/>
      <c r="BN10" s="255"/>
      <c r="BO10" s="255"/>
      <c r="BP10" s="255"/>
      <c r="BQ10" s="264">
        <v>4</v>
      </c>
      <c r="BR10" s="265"/>
      <c r="BS10" s="802"/>
      <c r="BT10" s="803"/>
      <c r="BU10" s="803"/>
      <c r="BV10" s="803"/>
      <c r="BW10" s="803"/>
      <c r="BX10" s="803"/>
      <c r="BY10" s="803"/>
      <c r="BZ10" s="803"/>
      <c r="CA10" s="803"/>
      <c r="CB10" s="803"/>
      <c r="CC10" s="803"/>
      <c r="CD10" s="803"/>
      <c r="CE10" s="803"/>
      <c r="CF10" s="803"/>
      <c r="CG10" s="804"/>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7"/>
      <c r="DW10" s="798"/>
      <c r="DX10" s="798"/>
      <c r="DY10" s="798"/>
      <c r="DZ10" s="799"/>
      <c r="EA10" s="256"/>
    </row>
    <row r="11" spans="1:131" s="257" customFormat="1" ht="26.25" customHeight="1" x14ac:dyDescent="0.15">
      <c r="A11" s="263">
        <v>5</v>
      </c>
      <c r="B11" s="817"/>
      <c r="C11" s="818"/>
      <c r="D11" s="818"/>
      <c r="E11" s="818"/>
      <c r="F11" s="818"/>
      <c r="G11" s="818"/>
      <c r="H11" s="818"/>
      <c r="I11" s="818"/>
      <c r="J11" s="818"/>
      <c r="K11" s="818"/>
      <c r="L11" s="818"/>
      <c r="M11" s="818"/>
      <c r="N11" s="818"/>
      <c r="O11" s="818"/>
      <c r="P11" s="819"/>
      <c r="Q11" s="820"/>
      <c r="R11" s="821"/>
      <c r="S11" s="821"/>
      <c r="T11" s="821"/>
      <c r="U11" s="821"/>
      <c r="V11" s="821"/>
      <c r="W11" s="821"/>
      <c r="X11" s="821"/>
      <c r="Y11" s="821"/>
      <c r="Z11" s="821"/>
      <c r="AA11" s="821"/>
      <c r="AB11" s="821"/>
      <c r="AC11" s="821"/>
      <c r="AD11" s="821"/>
      <c r="AE11" s="822"/>
      <c r="AF11" s="823"/>
      <c r="AG11" s="824"/>
      <c r="AH11" s="824"/>
      <c r="AI11" s="824"/>
      <c r="AJ11" s="825"/>
      <c r="AK11" s="826"/>
      <c r="AL11" s="827"/>
      <c r="AM11" s="827"/>
      <c r="AN11" s="827"/>
      <c r="AO11" s="827"/>
      <c r="AP11" s="827"/>
      <c r="AQ11" s="827"/>
      <c r="AR11" s="827"/>
      <c r="AS11" s="827"/>
      <c r="AT11" s="827"/>
      <c r="AU11" s="800"/>
      <c r="AV11" s="800"/>
      <c r="AW11" s="800"/>
      <c r="AX11" s="800"/>
      <c r="AY11" s="801"/>
      <c r="AZ11" s="254"/>
      <c r="BA11" s="254"/>
      <c r="BB11" s="254"/>
      <c r="BC11" s="254"/>
      <c r="BD11" s="254"/>
      <c r="BE11" s="255"/>
      <c r="BF11" s="255"/>
      <c r="BG11" s="255"/>
      <c r="BH11" s="255"/>
      <c r="BI11" s="255"/>
      <c r="BJ11" s="255"/>
      <c r="BK11" s="255"/>
      <c r="BL11" s="255"/>
      <c r="BM11" s="255"/>
      <c r="BN11" s="255"/>
      <c r="BO11" s="255"/>
      <c r="BP11" s="255"/>
      <c r="BQ11" s="264">
        <v>5</v>
      </c>
      <c r="BR11" s="265"/>
      <c r="BS11" s="802"/>
      <c r="BT11" s="803"/>
      <c r="BU11" s="803"/>
      <c r="BV11" s="803"/>
      <c r="BW11" s="803"/>
      <c r="BX11" s="803"/>
      <c r="BY11" s="803"/>
      <c r="BZ11" s="803"/>
      <c r="CA11" s="803"/>
      <c r="CB11" s="803"/>
      <c r="CC11" s="803"/>
      <c r="CD11" s="803"/>
      <c r="CE11" s="803"/>
      <c r="CF11" s="803"/>
      <c r="CG11" s="804"/>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7"/>
      <c r="DW11" s="798"/>
      <c r="DX11" s="798"/>
      <c r="DY11" s="798"/>
      <c r="DZ11" s="799"/>
      <c r="EA11" s="256"/>
    </row>
    <row r="12" spans="1:131" s="257" customFormat="1" ht="26.25" customHeight="1" x14ac:dyDescent="0.15">
      <c r="A12" s="263">
        <v>6</v>
      </c>
      <c r="B12" s="817"/>
      <c r="C12" s="818"/>
      <c r="D12" s="818"/>
      <c r="E12" s="818"/>
      <c r="F12" s="818"/>
      <c r="G12" s="818"/>
      <c r="H12" s="818"/>
      <c r="I12" s="818"/>
      <c r="J12" s="818"/>
      <c r="K12" s="818"/>
      <c r="L12" s="818"/>
      <c r="M12" s="818"/>
      <c r="N12" s="818"/>
      <c r="O12" s="818"/>
      <c r="P12" s="819"/>
      <c r="Q12" s="820"/>
      <c r="R12" s="821"/>
      <c r="S12" s="821"/>
      <c r="T12" s="821"/>
      <c r="U12" s="821"/>
      <c r="V12" s="821"/>
      <c r="W12" s="821"/>
      <c r="X12" s="821"/>
      <c r="Y12" s="821"/>
      <c r="Z12" s="821"/>
      <c r="AA12" s="821"/>
      <c r="AB12" s="821"/>
      <c r="AC12" s="821"/>
      <c r="AD12" s="821"/>
      <c r="AE12" s="822"/>
      <c r="AF12" s="823"/>
      <c r="AG12" s="824"/>
      <c r="AH12" s="824"/>
      <c r="AI12" s="824"/>
      <c r="AJ12" s="825"/>
      <c r="AK12" s="826"/>
      <c r="AL12" s="827"/>
      <c r="AM12" s="827"/>
      <c r="AN12" s="827"/>
      <c r="AO12" s="827"/>
      <c r="AP12" s="827"/>
      <c r="AQ12" s="827"/>
      <c r="AR12" s="827"/>
      <c r="AS12" s="827"/>
      <c r="AT12" s="827"/>
      <c r="AU12" s="800"/>
      <c r="AV12" s="800"/>
      <c r="AW12" s="800"/>
      <c r="AX12" s="800"/>
      <c r="AY12" s="801"/>
      <c r="AZ12" s="254"/>
      <c r="BA12" s="254"/>
      <c r="BB12" s="254"/>
      <c r="BC12" s="254"/>
      <c r="BD12" s="254"/>
      <c r="BE12" s="255"/>
      <c r="BF12" s="255"/>
      <c r="BG12" s="255"/>
      <c r="BH12" s="255"/>
      <c r="BI12" s="255"/>
      <c r="BJ12" s="255"/>
      <c r="BK12" s="255"/>
      <c r="BL12" s="255"/>
      <c r="BM12" s="255"/>
      <c r="BN12" s="255"/>
      <c r="BO12" s="255"/>
      <c r="BP12" s="255"/>
      <c r="BQ12" s="264">
        <v>6</v>
      </c>
      <c r="BR12" s="265"/>
      <c r="BS12" s="802"/>
      <c r="BT12" s="803"/>
      <c r="BU12" s="803"/>
      <c r="BV12" s="803"/>
      <c r="BW12" s="803"/>
      <c r="BX12" s="803"/>
      <c r="BY12" s="803"/>
      <c r="BZ12" s="803"/>
      <c r="CA12" s="803"/>
      <c r="CB12" s="803"/>
      <c r="CC12" s="803"/>
      <c r="CD12" s="803"/>
      <c r="CE12" s="803"/>
      <c r="CF12" s="803"/>
      <c r="CG12" s="804"/>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7"/>
      <c r="DW12" s="798"/>
      <c r="DX12" s="798"/>
      <c r="DY12" s="798"/>
      <c r="DZ12" s="799"/>
      <c r="EA12" s="256"/>
    </row>
    <row r="13" spans="1:131" s="257" customFormat="1" ht="26.25" customHeight="1" x14ac:dyDescent="0.15">
      <c r="A13" s="263">
        <v>7</v>
      </c>
      <c r="B13" s="817"/>
      <c r="C13" s="818"/>
      <c r="D13" s="818"/>
      <c r="E13" s="818"/>
      <c r="F13" s="818"/>
      <c r="G13" s="818"/>
      <c r="H13" s="818"/>
      <c r="I13" s="818"/>
      <c r="J13" s="818"/>
      <c r="K13" s="818"/>
      <c r="L13" s="818"/>
      <c r="M13" s="818"/>
      <c r="N13" s="818"/>
      <c r="O13" s="818"/>
      <c r="P13" s="819"/>
      <c r="Q13" s="820"/>
      <c r="R13" s="821"/>
      <c r="S13" s="821"/>
      <c r="T13" s="821"/>
      <c r="U13" s="821"/>
      <c r="V13" s="821"/>
      <c r="W13" s="821"/>
      <c r="X13" s="821"/>
      <c r="Y13" s="821"/>
      <c r="Z13" s="821"/>
      <c r="AA13" s="821"/>
      <c r="AB13" s="821"/>
      <c r="AC13" s="821"/>
      <c r="AD13" s="821"/>
      <c r="AE13" s="822"/>
      <c r="AF13" s="823"/>
      <c r="AG13" s="824"/>
      <c r="AH13" s="824"/>
      <c r="AI13" s="824"/>
      <c r="AJ13" s="825"/>
      <c r="AK13" s="826"/>
      <c r="AL13" s="827"/>
      <c r="AM13" s="827"/>
      <c r="AN13" s="827"/>
      <c r="AO13" s="827"/>
      <c r="AP13" s="827"/>
      <c r="AQ13" s="827"/>
      <c r="AR13" s="827"/>
      <c r="AS13" s="827"/>
      <c r="AT13" s="827"/>
      <c r="AU13" s="800"/>
      <c r="AV13" s="800"/>
      <c r="AW13" s="800"/>
      <c r="AX13" s="800"/>
      <c r="AY13" s="801"/>
      <c r="AZ13" s="254"/>
      <c r="BA13" s="254"/>
      <c r="BB13" s="254"/>
      <c r="BC13" s="254"/>
      <c r="BD13" s="254"/>
      <c r="BE13" s="255"/>
      <c r="BF13" s="255"/>
      <c r="BG13" s="255"/>
      <c r="BH13" s="255"/>
      <c r="BI13" s="255"/>
      <c r="BJ13" s="255"/>
      <c r="BK13" s="255"/>
      <c r="BL13" s="255"/>
      <c r="BM13" s="255"/>
      <c r="BN13" s="255"/>
      <c r="BO13" s="255"/>
      <c r="BP13" s="255"/>
      <c r="BQ13" s="264">
        <v>7</v>
      </c>
      <c r="BR13" s="265"/>
      <c r="BS13" s="802"/>
      <c r="BT13" s="803"/>
      <c r="BU13" s="803"/>
      <c r="BV13" s="803"/>
      <c r="BW13" s="803"/>
      <c r="BX13" s="803"/>
      <c r="BY13" s="803"/>
      <c r="BZ13" s="803"/>
      <c r="CA13" s="803"/>
      <c r="CB13" s="803"/>
      <c r="CC13" s="803"/>
      <c r="CD13" s="803"/>
      <c r="CE13" s="803"/>
      <c r="CF13" s="803"/>
      <c r="CG13" s="804"/>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7"/>
      <c r="DW13" s="798"/>
      <c r="DX13" s="798"/>
      <c r="DY13" s="798"/>
      <c r="DZ13" s="799"/>
      <c r="EA13" s="256"/>
    </row>
    <row r="14" spans="1:131" s="257" customFormat="1" ht="26.25" customHeight="1" x14ac:dyDescent="0.15">
      <c r="A14" s="263">
        <v>8</v>
      </c>
      <c r="B14" s="817"/>
      <c r="C14" s="818"/>
      <c r="D14" s="818"/>
      <c r="E14" s="818"/>
      <c r="F14" s="818"/>
      <c r="G14" s="818"/>
      <c r="H14" s="818"/>
      <c r="I14" s="818"/>
      <c r="J14" s="818"/>
      <c r="K14" s="818"/>
      <c r="L14" s="818"/>
      <c r="M14" s="818"/>
      <c r="N14" s="818"/>
      <c r="O14" s="818"/>
      <c r="P14" s="819"/>
      <c r="Q14" s="820"/>
      <c r="R14" s="821"/>
      <c r="S14" s="821"/>
      <c r="T14" s="821"/>
      <c r="U14" s="821"/>
      <c r="V14" s="821"/>
      <c r="W14" s="821"/>
      <c r="X14" s="821"/>
      <c r="Y14" s="821"/>
      <c r="Z14" s="821"/>
      <c r="AA14" s="821"/>
      <c r="AB14" s="821"/>
      <c r="AC14" s="821"/>
      <c r="AD14" s="821"/>
      <c r="AE14" s="822"/>
      <c r="AF14" s="823"/>
      <c r="AG14" s="824"/>
      <c r="AH14" s="824"/>
      <c r="AI14" s="824"/>
      <c r="AJ14" s="825"/>
      <c r="AK14" s="826"/>
      <c r="AL14" s="827"/>
      <c r="AM14" s="827"/>
      <c r="AN14" s="827"/>
      <c r="AO14" s="827"/>
      <c r="AP14" s="827"/>
      <c r="AQ14" s="827"/>
      <c r="AR14" s="827"/>
      <c r="AS14" s="827"/>
      <c r="AT14" s="827"/>
      <c r="AU14" s="800"/>
      <c r="AV14" s="800"/>
      <c r="AW14" s="800"/>
      <c r="AX14" s="800"/>
      <c r="AY14" s="801"/>
      <c r="AZ14" s="254"/>
      <c r="BA14" s="254"/>
      <c r="BB14" s="254"/>
      <c r="BC14" s="254"/>
      <c r="BD14" s="254"/>
      <c r="BE14" s="255"/>
      <c r="BF14" s="255"/>
      <c r="BG14" s="255"/>
      <c r="BH14" s="255"/>
      <c r="BI14" s="255"/>
      <c r="BJ14" s="255"/>
      <c r="BK14" s="255"/>
      <c r="BL14" s="255"/>
      <c r="BM14" s="255"/>
      <c r="BN14" s="255"/>
      <c r="BO14" s="255"/>
      <c r="BP14" s="255"/>
      <c r="BQ14" s="264">
        <v>8</v>
      </c>
      <c r="BR14" s="265"/>
      <c r="BS14" s="802"/>
      <c r="BT14" s="803"/>
      <c r="BU14" s="803"/>
      <c r="BV14" s="803"/>
      <c r="BW14" s="803"/>
      <c r="BX14" s="803"/>
      <c r="BY14" s="803"/>
      <c r="BZ14" s="803"/>
      <c r="CA14" s="803"/>
      <c r="CB14" s="803"/>
      <c r="CC14" s="803"/>
      <c r="CD14" s="803"/>
      <c r="CE14" s="803"/>
      <c r="CF14" s="803"/>
      <c r="CG14" s="804"/>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7"/>
      <c r="DW14" s="798"/>
      <c r="DX14" s="798"/>
      <c r="DY14" s="798"/>
      <c r="DZ14" s="799"/>
      <c r="EA14" s="256"/>
    </row>
    <row r="15" spans="1:131" s="257" customFormat="1" ht="26.25" customHeight="1" x14ac:dyDescent="0.15">
      <c r="A15" s="263">
        <v>9</v>
      </c>
      <c r="B15" s="817"/>
      <c r="C15" s="818"/>
      <c r="D15" s="818"/>
      <c r="E15" s="818"/>
      <c r="F15" s="818"/>
      <c r="G15" s="818"/>
      <c r="H15" s="818"/>
      <c r="I15" s="818"/>
      <c r="J15" s="818"/>
      <c r="K15" s="818"/>
      <c r="L15" s="818"/>
      <c r="M15" s="818"/>
      <c r="N15" s="818"/>
      <c r="O15" s="818"/>
      <c r="P15" s="819"/>
      <c r="Q15" s="820"/>
      <c r="R15" s="821"/>
      <c r="S15" s="821"/>
      <c r="T15" s="821"/>
      <c r="U15" s="821"/>
      <c r="V15" s="821"/>
      <c r="W15" s="821"/>
      <c r="X15" s="821"/>
      <c r="Y15" s="821"/>
      <c r="Z15" s="821"/>
      <c r="AA15" s="821"/>
      <c r="AB15" s="821"/>
      <c r="AC15" s="821"/>
      <c r="AD15" s="821"/>
      <c r="AE15" s="822"/>
      <c r="AF15" s="823"/>
      <c r="AG15" s="824"/>
      <c r="AH15" s="824"/>
      <c r="AI15" s="824"/>
      <c r="AJ15" s="825"/>
      <c r="AK15" s="826"/>
      <c r="AL15" s="827"/>
      <c r="AM15" s="827"/>
      <c r="AN15" s="827"/>
      <c r="AO15" s="827"/>
      <c r="AP15" s="827"/>
      <c r="AQ15" s="827"/>
      <c r="AR15" s="827"/>
      <c r="AS15" s="827"/>
      <c r="AT15" s="827"/>
      <c r="AU15" s="800"/>
      <c r="AV15" s="800"/>
      <c r="AW15" s="800"/>
      <c r="AX15" s="800"/>
      <c r="AY15" s="801"/>
      <c r="AZ15" s="254"/>
      <c r="BA15" s="254"/>
      <c r="BB15" s="254"/>
      <c r="BC15" s="254"/>
      <c r="BD15" s="254"/>
      <c r="BE15" s="255"/>
      <c r="BF15" s="255"/>
      <c r="BG15" s="255"/>
      <c r="BH15" s="255"/>
      <c r="BI15" s="255"/>
      <c r="BJ15" s="255"/>
      <c r="BK15" s="255"/>
      <c r="BL15" s="255"/>
      <c r="BM15" s="255"/>
      <c r="BN15" s="255"/>
      <c r="BO15" s="255"/>
      <c r="BP15" s="255"/>
      <c r="BQ15" s="264">
        <v>9</v>
      </c>
      <c r="BR15" s="265"/>
      <c r="BS15" s="802"/>
      <c r="BT15" s="803"/>
      <c r="BU15" s="803"/>
      <c r="BV15" s="803"/>
      <c r="BW15" s="803"/>
      <c r="BX15" s="803"/>
      <c r="BY15" s="803"/>
      <c r="BZ15" s="803"/>
      <c r="CA15" s="803"/>
      <c r="CB15" s="803"/>
      <c r="CC15" s="803"/>
      <c r="CD15" s="803"/>
      <c r="CE15" s="803"/>
      <c r="CF15" s="803"/>
      <c r="CG15" s="804"/>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7"/>
      <c r="DW15" s="798"/>
      <c r="DX15" s="798"/>
      <c r="DY15" s="798"/>
      <c r="DZ15" s="799"/>
      <c r="EA15" s="256"/>
    </row>
    <row r="16" spans="1:131" s="257" customFormat="1" ht="26.25" customHeight="1" x14ac:dyDescent="0.15">
      <c r="A16" s="263">
        <v>10</v>
      </c>
      <c r="B16" s="817"/>
      <c r="C16" s="818"/>
      <c r="D16" s="818"/>
      <c r="E16" s="818"/>
      <c r="F16" s="818"/>
      <c r="G16" s="818"/>
      <c r="H16" s="818"/>
      <c r="I16" s="818"/>
      <c r="J16" s="818"/>
      <c r="K16" s="818"/>
      <c r="L16" s="818"/>
      <c r="M16" s="818"/>
      <c r="N16" s="818"/>
      <c r="O16" s="818"/>
      <c r="P16" s="819"/>
      <c r="Q16" s="820"/>
      <c r="R16" s="821"/>
      <c r="S16" s="821"/>
      <c r="T16" s="821"/>
      <c r="U16" s="821"/>
      <c r="V16" s="821"/>
      <c r="W16" s="821"/>
      <c r="X16" s="821"/>
      <c r="Y16" s="821"/>
      <c r="Z16" s="821"/>
      <c r="AA16" s="821"/>
      <c r="AB16" s="821"/>
      <c r="AC16" s="821"/>
      <c r="AD16" s="821"/>
      <c r="AE16" s="822"/>
      <c r="AF16" s="823"/>
      <c r="AG16" s="824"/>
      <c r="AH16" s="824"/>
      <c r="AI16" s="824"/>
      <c r="AJ16" s="825"/>
      <c r="AK16" s="826"/>
      <c r="AL16" s="827"/>
      <c r="AM16" s="827"/>
      <c r="AN16" s="827"/>
      <c r="AO16" s="827"/>
      <c r="AP16" s="827"/>
      <c r="AQ16" s="827"/>
      <c r="AR16" s="827"/>
      <c r="AS16" s="827"/>
      <c r="AT16" s="827"/>
      <c r="AU16" s="800"/>
      <c r="AV16" s="800"/>
      <c r="AW16" s="800"/>
      <c r="AX16" s="800"/>
      <c r="AY16" s="801"/>
      <c r="AZ16" s="254"/>
      <c r="BA16" s="254"/>
      <c r="BB16" s="254"/>
      <c r="BC16" s="254"/>
      <c r="BD16" s="254"/>
      <c r="BE16" s="255"/>
      <c r="BF16" s="255"/>
      <c r="BG16" s="255"/>
      <c r="BH16" s="255"/>
      <c r="BI16" s="255"/>
      <c r="BJ16" s="255"/>
      <c r="BK16" s="255"/>
      <c r="BL16" s="255"/>
      <c r="BM16" s="255"/>
      <c r="BN16" s="255"/>
      <c r="BO16" s="255"/>
      <c r="BP16" s="255"/>
      <c r="BQ16" s="264">
        <v>10</v>
      </c>
      <c r="BR16" s="265"/>
      <c r="BS16" s="802"/>
      <c r="BT16" s="803"/>
      <c r="BU16" s="803"/>
      <c r="BV16" s="803"/>
      <c r="BW16" s="803"/>
      <c r="BX16" s="803"/>
      <c r="BY16" s="803"/>
      <c r="BZ16" s="803"/>
      <c r="CA16" s="803"/>
      <c r="CB16" s="803"/>
      <c r="CC16" s="803"/>
      <c r="CD16" s="803"/>
      <c r="CE16" s="803"/>
      <c r="CF16" s="803"/>
      <c r="CG16" s="804"/>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7"/>
      <c r="DW16" s="798"/>
      <c r="DX16" s="798"/>
      <c r="DY16" s="798"/>
      <c r="DZ16" s="799"/>
      <c r="EA16" s="256"/>
    </row>
    <row r="17" spans="1:131" s="257" customFormat="1" ht="26.25" customHeight="1" x14ac:dyDescent="0.15">
      <c r="A17" s="263">
        <v>11</v>
      </c>
      <c r="B17" s="817"/>
      <c r="C17" s="818"/>
      <c r="D17" s="818"/>
      <c r="E17" s="818"/>
      <c r="F17" s="818"/>
      <c r="G17" s="818"/>
      <c r="H17" s="818"/>
      <c r="I17" s="818"/>
      <c r="J17" s="818"/>
      <c r="K17" s="818"/>
      <c r="L17" s="818"/>
      <c r="M17" s="818"/>
      <c r="N17" s="818"/>
      <c r="O17" s="818"/>
      <c r="P17" s="819"/>
      <c r="Q17" s="820"/>
      <c r="R17" s="821"/>
      <c r="S17" s="821"/>
      <c r="T17" s="821"/>
      <c r="U17" s="821"/>
      <c r="V17" s="821"/>
      <c r="W17" s="821"/>
      <c r="X17" s="821"/>
      <c r="Y17" s="821"/>
      <c r="Z17" s="821"/>
      <c r="AA17" s="821"/>
      <c r="AB17" s="821"/>
      <c r="AC17" s="821"/>
      <c r="AD17" s="821"/>
      <c r="AE17" s="822"/>
      <c r="AF17" s="823"/>
      <c r="AG17" s="824"/>
      <c r="AH17" s="824"/>
      <c r="AI17" s="824"/>
      <c r="AJ17" s="825"/>
      <c r="AK17" s="826"/>
      <c r="AL17" s="827"/>
      <c r="AM17" s="827"/>
      <c r="AN17" s="827"/>
      <c r="AO17" s="827"/>
      <c r="AP17" s="827"/>
      <c r="AQ17" s="827"/>
      <c r="AR17" s="827"/>
      <c r="AS17" s="827"/>
      <c r="AT17" s="827"/>
      <c r="AU17" s="800"/>
      <c r="AV17" s="800"/>
      <c r="AW17" s="800"/>
      <c r="AX17" s="800"/>
      <c r="AY17" s="801"/>
      <c r="AZ17" s="254"/>
      <c r="BA17" s="254"/>
      <c r="BB17" s="254"/>
      <c r="BC17" s="254"/>
      <c r="BD17" s="254"/>
      <c r="BE17" s="255"/>
      <c r="BF17" s="255"/>
      <c r="BG17" s="255"/>
      <c r="BH17" s="255"/>
      <c r="BI17" s="255"/>
      <c r="BJ17" s="255"/>
      <c r="BK17" s="255"/>
      <c r="BL17" s="255"/>
      <c r="BM17" s="255"/>
      <c r="BN17" s="255"/>
      <c r="BO17" s="255"/>
      <c r="BP17" s="255"/>
      <c r="BQ17" s="264">
        <v>11</v>
      </c>
      <c r="BR17" s="265"/>
      <c r="BS17" s="802"/>
      <c r="BT17" s="803"/>
      <c r="BU17" s="803"/>
      <c r="BV17" s="803"/>
      <c r="BW17" s="803"/>
      <c r="BX17" s="803"/>
      <c r="BY17" s="803"/>
      <c r="BZ17" s="803"/>
      <c r="CA17" s="803"/>
      <c r="CB17" s="803"/>
      <c r="CC17" s="803"/>
      <c r="CD17" s="803"/>
      <c r="CE17" s="803"/>
      <c r="CF17" s="803"/>
      <c r="CG17" s="804"/>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7"/>
      <c r="DW17" s="798"/>
      <c r="DX17" s="798"/>
      <c r="DY17" s="798"/>
      <c r="DZ17" s="799"/>
      <c r="EA17" s="256"/>
    </row>
    <row r="18" spans="1:131" s="257" customFormat="1" ht="26.25" customHeight="1" x14ac:dyDescent="0.15">
      <c r="A18" s="263">
        <v>12</v>
      </c>
      <c r="B18" s="817"/>
      <c r="C18" s="818"/>
      <c r="D18" s="818"/>
      <c r="E18" s="818"/>
      <c r="F18" s="818"/>
      <c r="G18" s="818"/>
      <c r="H18" s="818"/>
      <c r="I18" s="818"/>
      <c r="J18" s="818"/>
      <c r="K18" s="818"/>
      <c r="L18" s="818"/>
      <c r="M18" s="818"/>
      <c r="N18" s="818"/>
      <c r="O18" s="818"/>
      <c r="P18" s="819"/>
      <c r="Q18" s="820"/>
      <c r="R18" s="821"/>
      <c r="S18" s="821"/>
      <c r="T18" s="821"/>
      <c r="U18" s="821"/>
      <c r="V18" s="821"/>
      <c r="W18" s="821"/>
      <c r="X18" s="821"/>
      <c r="Y18" s="821"/>
      <c r="Z18" s="821"/>
      <c r="AA18" s="821"/>
      <c r="AB18" s="821"/>
      <c r="AC18" s="821"/>
      <c r="AD18" s="821"/>
      <c r="AE18" s="822"/>
      <c r="AF18" s="823"/>
      <c r="AG18" s="824"/>
      <c r="AH18" s="824"/>
      <c r="AI18" s="824"/>
      <c r="AJ18" s="825"/>
      <c r="AK18" s="826"/>
      <c r="AL18" s="827"/>
      <c r="AM18" s="827"/>
      <c r="AN18" s="827"/>
      <c r="AO18" s="827"/>
      <c r="AP18" s="827"/>
      <c r="AQ18" s="827"/>
      <c r="AR18" s="827"/>
      <c r="AS18" s="827"/>
      <c r="AT18" s="827"/>
      <c r="AU18" s="800"/>
      <c r="AV18" s="800"/>
      <c r="AW18" s="800"/>
      <c r="AX18" s="800"/>
      <c r="AY18" s="801"/>
      <c r="AZ18" s="254"/>
      <c r="BA18" s="254"/>
      <c r="BB18" s="254"/>
      <c r="BC18" s="254"/>
      <c r="BD18" s="254"/>
      <c r="BE18" s="255"/>
      <c r="BF18" s="255"/>
      <c r="BG18" s="255"/>
      <c r="BH18" s="255"/>
      <c r="BI18" s="255"/>
      <c r="BJ18" s="255"/>
      <c r="BK18" s="255"/>
      <c r="BL18" s="255"/>
      <c r="BM18" s="255"/>
      <c r="BN18" s="255"/>
      <c r="BO18" s="255"/>
      <c r="BP18" s="255"/>
      <c r="BQ18" s="264">
        <v>12</v>
      </c>
      <c r="BR18" s="265"/>
      <c r="BS18" s="802"/>
      <c r="BT18" s="803"/>
      <c r="BU18" s="803"/>
      <c r="BV18" s="803"/>
      <c r="BW18" s="803"/>
      <c r="BX18" s="803"/>
      <c r="BY18" s="803"/>
      <c r="BZ18" s="803"/>
      <c r="CA18" s="803"/>
      <c r="CB18" s="803"/>
      <c r="CC18" s="803"/>
      <c r="CD18" s="803"/>
      <c r="CE18" s="803"/>
      <c r="CF18" s="803"/>
      <c r="CG18" s="804"/>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7"/>
      <c r="DW18" s="798"/>
      <c r="DX18" s="798"/>
      <c r="DY18" s="798"/>
      <c r="DZ18" s="799"/>
      <c r="EA18" s="256"/>
    </row>
    <row r="19" spans="1:131" s="257" customFormat="1" ht="26.25" customHeight="1" x14ac:dyDescent="0.15">
      <c r="A19" s="263">
        <v>13</v>
      </c>
      <c r="B19" s="817"/>
      <c r="C19" s="818"/>
      <c r="D19" s="818"/>
      <c r="E19" s="818"/>
      <c r="F19" s="818"/>
      <c r="G19" s="818"/>
      <c r="H19" s="818"/>
      <c r="I19" s="818"/>
      <c r="J19" s="818"/>
      <c r="K19" s="818"/>
      <c r="L19" s="818"/>
      <c r="M19" s="818"/>
      <c r="N19" s="818"/>
      <c r="O19" s="818"/>
      <c r="P19" s="819"/>
      <c r="Q19" s="820"/>
      <c r="R19" s="821"/>
      <c r="S19" s="821"/>
      <c r="T19" s="821"/>
      <c r="U19" s="821"/>
      <c r="V19" s="821"/>
      <c r="W19" s="821"/>
      <c r="X19" s="821"/>
      <c r="Y19" s="821"/>
      <c r="Z19" s="821"/>
      <c r="AA19" s="821"/>
      <c r="AB19" s="821"/>
      <c r="AC19" s="821"/>
      <c r="AD19" s="821"/>
      <c r="AE19" s="822"/>
      <c r="AF19" s="823"/>
      <c r="AG19" s="824"/>
      <c r="AH19" s="824"/>
      <c r="AI19" s="824"/>
      <c r="AJ19" s="825"/>
      <c r="AK19" s="826"/>
      <c r="AL19" s="827"/>
      <c r="AM19" s="827"/>
      <c r="AN19" s="827"/>
      <c r="AO19" s="827"/>
      <c r="AP19" s="827"/>
      <c r="AQ19" s="827"/>
      <c r="AR19" s="827"/>
      <c r="AS19" s="827"/>
      <c r="AT19" s="827"/>
      <c r="AU19" s="800"/>
      <c r="AV19" s="800"/>
      <c r="AW19" s="800"/>
      <c r="AX19" s="800"/>
      <c r="AY19" s="801"/>
      <c r="AZ19" s="254"/>
      <c r="BA19" s="254"/>
      <c r="BB19" s="254"/>
      <c r="BC19" s="254"/>
      <c r="BD19" s="254"/>
      <c r="BE19" s="255"/>
      <c r="BF19" s="255"/>
      <c r="BG19" s="255"/>
      <c r="BH19" s="255"/>
      <c r="BI19" s="255"/>
      <c r="BJ19" s="255"/>
      <c r="BK19" s="255"/>
      <c r="BL19" s="255"/>
      <c r="BM19" s="255"/>
      <c r="BN19" s="255"/>
      <c r="BO19" s="255"/>
      <c r="BP19" s="255"/>
      <c r="BQ19" s="264">
        <v>13</v>
      </c>
      <c r="BR19" s="265"/>
      <c r="BS19" s="802"/>
      <c r="BT19" s="803"/>
      <c r="BU19" s="803"/>
      <c r="BV19" s="803"/>
      <c r="BW19" s="803"/>
      <c r="BX19" s="803"/>
      <c r="BY19" s="803"/>
      <c r="BZ19" s="803"/>
      <c r="CA19" s="803"/>
      <c r="CB19" s="803"/>
      <c r="CC19" s="803"/>
      <c r="CD19" s="803"/>
      <c r="CE19" s="803"/>
      <c r="CF19" s="803"/>
      <c r="CG19" s="804"/>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7"/>
      <c r="DW19" s="798"/>
      <c r="DX19" s="798"/>
      <c r="DY19" s="798"/>
      <c r="DZ19" s="799"/>
      <c r="EA19" s="256"/>
    </row>
    <row r="20" spans="1:131" s="257" customFormat="1" ht="26.25" customHeight="1" x14ac:dyDescent="0.15">
      <c r="A20" s="263">
        <v>14</v>
      </c>
      <c r="B20" s="817"/>
      <c r="C20" s="818"/>
      <c r="D20" s="818"/>
      <c r="E20" s="818"/>
      <c r="F20" s="818"/>
      <c r="G20" s="818"/>
      <c r="H20" s="818"/>
      <c r="I20" s="818"/>
      <c r="J20" s="818"/>
      <c r="K20" s="818"/>
      <c r="L20" s="818"/>
      <c r="M20" s="818"/>
      <c r="N20" s="818"/>
      <c r="O20" s="818"/>
      <c r="P20" s="819"/>
      <c r="Q20" s="820"/>
      <c r="R20" s="821"/>
      <c r="S20" s="821"/>
      <c r="T20" s="821"/>
      <c r="U20" s="821"/>
      <c r="V20" s="821"/>
      <c r="W20" s="821"/>
      <c r="X20" s="821"/>
      <c r="Y20" s="821"/>
      <c r="Z20" s="821"/>
      <c r="AA20" s="821"/>
      <c r="AB20" s="821"/>
      <c r="AC20" s="821"/>
      <c r="AD20" s="821"/>
      <c r="AE20" s="822"/>
      <c r="AF20" s="823"/>
      <c r="AG20" s="824"/>
      <c r="AH20" s="824"/>
      <c r="AI20" s="824"/>
      <c r="AJ20" s="825"/>
      <c r="AK20" s="826"/>
      <c r="AL20" s="827"/>
      <c r="AM20" s="827"/>
      <c r="AN20" s="827"/>
      <c r="AO20" s="827"/>
      <c r="AP20" s="827"/>
      <c r="AQ20" s="827"/>
      <c r="AR20" s="827"/>
      <c r="AS20" s="827"/>
      <c r="AT20" s="827"/>
      <c r="AU20" s="800"/>
      <c r="AV20" s="800"/>
      <c r="AW20" s="800"/>
      <c r="AX20" s="800"/>
      <c r="AY20" s="801"/>
      <c r="AZ20" s="254"/>
      <c r="BA20" s="254"/>
      <c r="BB20" s="254"/>
      <c r="BC20" s="254"/>
      <c r="BD20" s="254"/>
      <c r="BE20" s="255"/>
      <c r="BF20" s="255"/>
      <c r="BG20" s="255"/>
      <c r="BH20" s="255"/>
      <c r="BI20" s="255"/>
      <c r="BJ20" s="255"/>
      <c r="BK20" s="255"/>
      <c r="BL20" s="255"/>
      <c r="BM20" s="255"/>
      <c r="BN20" s="255"/>
      <c r="BO20" s="255"/>
      <c r="BP20" s="255"/>
      <c r="BQ20" s="264">
        <v>14</v>
      </c>
      <c r="BR20" s="265"/>
      <c r="BS20" s="802"/>
      <c r="BT20" s="803"/>
      <c r="BU20" s="803"/>
      <c r="BV20" s="803"/>
      <c r="BW20" s="803"/>
      <c r="BX20" s="803"/>
      <c r="BY20" s="803"/>
      <c r="BZ20" s="803"/>
      <c r="CA20" s="803"/>
      <c r="CB20" s="803"/>
      <c r="CC20" s="803"/>
      <c r="CD20" s="803"/>
      <c r="CE20" s="803"/>
      <c r="CF20" s="803"/>
      <c r="CG20" s="804"/>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7"/>
      <c r="DW20" s="798"/>
      <c r="DX20" s="798"/>
      <c r="DY20" s="798"/>
      <c r="DZ20" s="799"/>
      <c r="EA20" s="256"/>
    </row>
    <row r="21" spans="1:131" s="257" customFormat="1" ht="26.25" customHeight="1" thickBot="1" x14ac:dyDescent="0.2">
      <c r="A21" s="263">
        <v>15</v>
      </c>
      <c r="B21" s="817"/>
      <c r="C21" s="818"/>
      <c r="D21" s="818"/>
      <c r="E21" s="818"/>
      <c r="F21" s="818"/>
      <c r="G21" s="818"/>
      <c r="H21" s="818"/>
      <c r="I21" s="818"/>
      <c r="J21" s="818"/>
      <c r="K21" s="818"/>
      <c r="L21" s="818"/>
      <c r="M21" s="818"/>
      <c r="N21" s="818"/>
      <c r="O21" s="818"/>
      <c r="P21" s="819"/>
      <c r="Q21" s="820"/>
      <c r="R21" s="821"/>
      <c r="S21" s="821"/>
      <c r="T21" s="821"/>
      <c r="U21" s="821"/>
      <c r="V21" s="821"/>
      <c r="W21" s="821"/>
      <c r="X21" s="821"/>
      <c r="Y21" s="821"/>
      <c r="Z21" s="821"/>
      <c r="AA21" s="821"/>
      <c r="AB21" s="821"/>
      <c r="AC21" s="821"/>
      <c r="AD21" s="821"/>
      <c r="AE21" s="822"/>
      <c r="AF21" s="823"/>
      <c r="AG21" s="824"/>
      <c r="AH21" s="824"/>
      <c r="AI21" s="824"/>
      <c r="AJ21" s="825"/>
      <c r="AK21" s="826"/>
      <c r="AL21" s="827"/>
      <c r="AM21" s="827"/>
      <c r="AN21" s="827"/>
      <c r="AO21" s="827"/>
      <c r="AP21" s="827"/>
      <c r="AQ21" s="827"/>
      <c r="AR21" s="827"/>
      <c r="AS21" s="827"/>
      <c r="AT21" s="827"/>
      <c r="AU21" s="800"/>
      <c r="AV21" s="800"/>
      <c r="AW21" s="800"/>
      <c r="AX21" s="800"/>
      <c r="AY21" s="801"/>
      <c r="AZ21" s="254"/>
      <c r="BA21" s="254"/>
      <c r="BB21" s="254"/>
      <c r="BC21" s="254"/>
      <c r="BD21" s="254"/>
      <c r="BE21" s="255"/>
      <c r="BF21" s="255"/>
      <c r="BG21" s="255"/>
      <c r="BH21" s="255"/>
      <c r="BI21" s="255"/>
      <c r="BJ21" s="255"/>
      <c r="BK21" s="255"/>
      <c r="BL21" s="255"/>
      <c r="BM21" s="255"/>
      <c r="BN21" s="255"/>
      <c r="BO21" s="255"/>
      <c r="BP21" s="255"/>
      <c r="BQ21" s="264">
        <v>15</v>
      </c>
      <c r="BR21" s="265"/>
      <c r="BS21" s="802"/>
      <c r="BT21" s="803"/>
      <c r="BU21" s="803"/>
      <c r="BV21" s="803"/>
      <c r="BW21" s="803"/>
      <c r="BX21" s="803"/>
      <c r="BY21" s="803"/>
      <c r="BZ21" s="803"/>
      <c r="CA21" s="803"/>
      <c r="CB21" s="803"/>
      <c r="CC21" s="803"/>
      <c r="CD21" s="803"/>
      <c r="CE21" s="803"/>
      <c r="CF21" s="803"/>
      <c r="CG21" s="804"/>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7"/>
      <c r="DW21" s="798"/>
      <c r="DX21" s="798"/>
      <c r="DY21" s="798"/>
      <c r="DZ21" s="799"/>
      <c r="EA21" s="256"/>
    </row>
    <row r="22" spans="1:131" s="257" customFormat="1" ht="26.25" customHeight="1" x14ac:dyDescent="0.15">
      <c r="A22" s="263">
        <v>16</v>
      </c>
      <c r="B22" s="817"/>
      <c r="C22" s="818"/>
      <c r="D22" s="818"/>
      <c r="E22" s="818"/>
      <c r="F22" s="818"/>
      <c r="G22" s="818"/>
      <c r="H22" s="818"/>
      <c r="I22" s="818"/>
      <c r="J22" s="818"/>
      <c r="K22" s="818"/>
      <c r="L22" s="818"/>
      <c r="M22" s="818"/>
      <c r="N22" s="818"/>
      <c r="O22" s="818"/>
      <c r="P22" s="819"/>
      <c r="Q22" s="835"/>
      <c r="R22" s="836"/>
      <c r="S22" s="836"/>
      <c r="T22" s="836"/>
      <c r="U22" s="836"/>
      <c r="V22" s="836"/>
      <c r="W22" s="836"/>
      <c r="X22" s="836"/>
      <c r="Y22" s="836"/>
      <c r="Z22" s="836"/>
      <c r="AA22" s="836"/>
      <c r="AB22" s="836"/>
      <c r="AC22" s="836"/>
      <c r="AD22" s="836"/>
      <c r="AE22" s="837"/>
      <c r="AF22" s="823"/>
      <c r="AG22" s="824"/>
      <c r="AH22" s="824"/>
      <c r="AI22" s="824"/>
      <c r="AJ22" s="825"/>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02"/>
      <c r="BT22" s="803"/>
      <c r="BU22" s="803"/>
      <c r="BV22" s="803"/>
      <c r="BW22" s="803"/>
      <c r="BX22" s="803"/>
      <c r="BY22" s="803"/>
      <c r="BZ22" s="803"/>
      <c r="CA22" s="803"/>
      <c r="CB22" s="803"/>
      <c r="CC22" s="803"/>
      <c r="CD22" s="803"/>
      <c r="CE22" s="803"/>
      <c r="CF22" s="803"/>
      <c r="CG22" s="804"/>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7"/>
      <c r="DW22" s="798"/>
      <c r="DX22" s="798"/>
      <c r="DY22" s="798"/>
      <c r="DZ22" s="799"/>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412</v>
      </c>
      <c r="AG23" s="842"/>
      <c r="AH23" s="842"/>
      <c r="AI23" s="842"/>
      <c r="AJ23" s="845"/>
      <c r="AK23" s="846"/>
      <c r="AL23" s="847"/>
      <c r="AM23" s="847"/>
      <c r="AN23" s="847"/>
      <c r="AO23" s="847"/>
      <c r="AP23" s="842"/>
      <c r="AQ23" s="842"/>
      <c r="AR23" s="842"/>
      <c r="AS23" s="842"/>
      <c r="AT23" s="842"/>
      <c r="AU23" s="848"/>
      <c r="AV23" s="848"/>
      <c r="AW23" s="848"/>
      <c r="AX23" s="848"/>
      <c r="AY23" s="849"/>
      <c r="AZ23" s="857" t="s">
        <v>136</v>
      </c>
      <c r="BA23" s="858"/>
      <c r="BB23" s="858"/>
      <c r="BC23" s="858"/>
      <c r="BD23" s="859"/>
      <c r="BE23" s="255"/>
      <c r="BF23" s="255"/>
      <c r="BG23" s="255"/>
      <c r="BH23" s="255"/>
      <c r="BI23" s="255"/>
      <c r="BJ23" s="255"/>
      <c r="BK23" s="255"/>
      <c r="BL23" s="255"/>
      <c r="BM23" s="255"/>
      <c r="BN23" s="255"/>
      <c r="BO23" s="255"/>
      <c r="BP23" s="255"/>
      <c r="BQ23" s="264">
        <v>17</v>
      </c>
      <c r="BR23" s="265"/>
      <c r="BS23" s="802"/>
      <c r="BT23" s="803"/>
      <c r="BU23" s="803"/>
      <c r="BV23" s="803"/>
      <c r="BW23" s="803"/>
      <c r="BX23" s="803"/>
      <c r="BY23" s="803"/>
      <c r="BZ23" s="803"/>
      <c r="CA23" s="803"/>
      <c r="CB23" s="803"/>
      <c r="CC23" s="803"/>
      <c r="CD23" s="803"/>
      <c r="CE23" s="803"/>
      <c r="CF23" s="803"/>
      <c r="CG23" s="804"/>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7"/>
      <c r="DW23" s="798"/>
      <c r="DX23" s="798"/>
      <c r="DY23" s="798"/>
      <c r="DZ23" s="799"/>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02"/>
      <c r="BT24" s="803"/>
      <c r="BU24" s="803"/>
      <c r="BV24" s="803"/>
      <c r="BW24" s="803"/>
      <c r="BX24" s="803"/>
      <c r="BY24" s="803"/>
      <c r="BZ24" s="803"/>
      <c r="CA24" s="803"/>
      <c r="CB24" s="803"/>
      <c r="CC24" s="803"/>
      <c r="CD24" s="803"/>
      <c r="CE24" s="803"/>
      <c r="CF24" s="803"/>
      <c r="CG24" s="804"/>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7"/>
      <c r="DW24" s="798"/>
      <c r="DX24" s="798"/>
      <c r="DY24" s="798"/>
      <c r="DZ24" s="799"/>
      <c r="EA24" s="256"/>
    </row>
    <row r="25" spans="1:131" s="249" customFormat="1" ht="26.25" customHeight="1" thickBot="1" x14ac:dyDescent="0.2">
      <c r="A25" s="808" t="s">
        <v>394</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08"/>
      <c r="BF25" s="808"/>
      <c r="BG25" s="808"/>
      <c r="BH25" s="808"/>
      <c r="BI25" s="808"/>
      <c r="BJ25" s="254"/>
      <c r="BK25" s="254"/>
      <c r="BL25" s="254"/>
      <c r="BM25" s="254"/>
      <c r="BN25" s="254"/>
      <c r="BO25" s="267"/>
      <c r="BP25" s="267"/>
      <c r="BQ25" s="264">
        <v>19</v>
      </c>
      <c r="BR25" s="265"/>
      <c r="BS25" s="802"/>
      <c r="BT25" s="803"/>
      <c r="BU25" s="803"/>
      <c r="BV25" s="803"/>
      <c r="BW25" s="803"/>
      <c r="BX25" s="803"/>
      <c r="BY25" s="803"/>
      <c r="BZ25" s="803"/>
      <c r="CA25" s="803"/>
      <c r="CB25" s="803"/>
      <c r="CC25" s="803"/>
      <c r="CD25" s="803"/>
      <c r="CE25" s="803"/>
      <c r="CF25" s="803"/>
      <c r="CG25" s="804"/>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7"/>
      <c r="DW25" s="798"/>
      <c r="DX25" s="798"/>
      <c r="DY25" s="798"/>
      <c r="DZ25" s="799"/>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379</v>
      </c>
      <c r="BF26" s="766"/>
      <c r="BG26" s="766"/>
      <c r="BH26" s="766"/>
      <c r="BI26" s="777"/>
      <c r="BJ26" s="254"/>
      <c r="BK26" s="254"/>
      <c r="BL26" s="254"/>
      <c r="BM26" s="254"/>
      <c r="BN26" s="254"/>
      <c r="BO26" s="267"/>
      <c r="BP26" s="267"/>
      <c r="BQ26" s="264">
        <v>20</v>
      </c>
      <c r="BR26" s="265"/>
      <c r="BS26" s="802"/>
      <c r="BT26" s="803"/>
      <c r="BU26" s="803"/>
      <c r="BV26" s="803"/>
      <c r="BW26" s="803"/>
      <c r="BX26" s="803"/>
      <c r="BY26" s="803"/>
      <c r="BZ26" s="803"/>
      <c r="CA26" s="803"/>
      <c r="CB26" s="803"/>
      <c r="CC26" s="803"/>
      <c r="CD26" s="803"/>
      <c r="CE26" s="803"/>
      <c r="CF26" s="803"/>
      <c r="CG26" s="804"/>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7"/>
      <c r="DW26" s="798"/>
      <c r="DX26" s="798"/>
      <c r="DY26" s="798"/>
      <c r="DZ26" s="799"/>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02"/>
      <c r="BT27" s="803"/>
      <c r="BU27" s="803"/>
      <c r="BV27" s="803"/>
      <c r="BW27" s="803"/>
      <c r="BX27" s="803"/>
      <c r="BY27" s="803"/>
      <c r="BZ27" s="803"/>
      <c r="CA27" s="803"/>
      <c r="CB27" s="803"/>
      <c r="CC27" s="803"/>
      <c r="CD27" s="803"/>
      <c r="CE27" s="803"/>
      <c r="CF27" s="803"/>
      <c r="CG27" s="804"/>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7"/>
      <c r="DW27" s="798"/>
      <c r="DX27" s="798"/>
      <c r="DY27" s="798"/>
      <c r="DZ27" s="799"/>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1262</v>
      </c>
      <c r="R28" s="871"/>
      <c r="S28" s="871"/>
      <c r="T28" s="871"/>
      <c r="U28" s="871"/>
      <c r="V28" s="871">
        <v>1206</v>
      </c>
      <c r="W28" s="871"/>
      <c r="X28" s="871"/>
      <c r="Y28" s="871"/>
      <c r="Z28" s="871"/>
      <c r="AA28" s="871">
        <v>86</v>
      </c>
      <c r="AB28" s="871"/>
      <c r="AC28" s="871"/>
      <c r="AD28" s="871"/>
      <c r="AE28" s="872"/>
      <c r="AF28" s="873">
        <v>86</v>
      </c>
      <c r="AG28" s="871"/>
      <c r="AH28" s="871"/>
      <c r="AI28" s="871"/>
      <c r="AJ28" s="874"/>
      <c r="AK28" s="875">
        <v>121</v>
      </c>
      <c r="AL28" s="866"/>
      <c r="AM28" s="866"/>
      <c r="AN28" s="866"/>
      <c r="AO28" s="866"/>
      <c r="AP28" s="866" t="s">
        <v>510</v>
      </c>
      <c r="AQ28" s="866"/>
      <c r="AR28" s="866"/>
      <c r="AS28" s="866"/>
      <c r="AT28" s="866"/>
      <c r="AU28" s="866" t="s">
        <v>510</v>
      </c>
      <c r="AV28" s="866"/>
      <c r="AW28" s="866"/>
      <c r="AX28" s="866"/>
      <c r="AY28" s="866"/>
      <c r="AZ28" s="867" t="s">
        <v>510</v>
      </c>
      <c r="BA28" s="867"/>
      <c r="BB28" s="867"/>
      <c r="BC28" s="867"/>
      <c r="BD28" s="867"/>
      <c r="BE28" s="868"/>
      <c r="BF28" s="868"/>
      <c r="BG28" s="868"/>
      <c r="BH28" s="868"/>
      <c r="BI28" s="869"/>
      <c r="BJ28" s="254"/>
      <c r="BK28" s="254"/>
      <c r="BL28" s="254"/>
      <c r="BM28" s="254"/>
      <c r="BN28" s="254"/>
      <c r="BO28" s="267"/>
      <c r="BP28" s="267"/>
      <c r="BQ28" s="264">
        <v>22</v>
      </c>
      <c r="BR28" s="265"/>
      <c r="BS28" s="802"/>
      <c r="BT28" s="803"/>
      <c r="BU28" s="803"/>
      <c r="BV28" s="803"/>
      <c r="BW28" s="803"/>
      <c r="BX28" s="803"/>
      <c r="BY28" s="803"/>
      <c r="BZ28" s="803"/>
      <c r="CA28" s="803"/>
      <c r="CB28" s="803"/>
      <c r="CC28" s="803"/>
      <c r="CD28" s="803"/>
      <c r="CE28" s="803"/>
      <c r="CF28" s="803"/>
      <c r="CG28" s="804"/>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7"/>
      <c r="DW28" s="798"/>
      <c r="DX28" s="798"/>
      <c r="DY28" s="798"/>
      <c r="DZ28" s="799"/>
      <c r="EA28" s="248"/>
    </row>
    <row r="29" spans="1:131" s="249" customFormat="1" ht="26.25" customHeight="1" x14ac:dyDescent="0.15">
      <c r="A29" s="268">
        <v>2</v>
      </c>
      <c r="B29" s="817" t="s">
        <v>404</v>
      </c>
      <c r="C29" s="818"/>
      <c r="D29" s="818"/>
      <c r="E29" s="818"/>
      <c r="F29" s="818"/>
      <c r="G29" s="818"/>
      <c r="H29" s="818"/>
      <c r="I29" s="818"/>
      <c r="J29" s="818"/>
      <c r="K29" s="818"/>
      <c r="L29" s="818"/>
      <c r="M29" s="818"/>
      <c r="N29" s="818"/>
      <c r="O29" s="818"/>
      <c r="P29" s="819"/>
      <c r="Q29" s="820">
        <v>1068</v>
      </c>
      <c r="R29" s="821"/>
      <c r="S29" s="821"/>
      <c r="T29" s="821"/>
      <c r="U29" s="821"/>
      <c r="V29" s="821">
        <v>1014</v>
      </c>
      <c r="W29" s="821"/>
      <c r="X29" s="821"/>
      <c r="Y29" s="821"/>
      <c r="Z29" s="821"/>
      <c r="AA29" s="821">
        <v>54</v>
      </c>
      <c r="AB29" s="821"/>
      <c r="AC29" s="821"/>
      <c r="AD29" s="821"/>
      <c r="AE29" s="822"/>
      <c r="AF29" s="823">
        <v>54</v>
      </c>
      <c r="AG29" s="824"/>
      <c r="AH29" s="824"/>
      <c r="AI29" s="824"/>
      <c r="AJ29" s="825"/>
      <c r="AK29" s="878">
        <v>179</v>
      </c>
      <c r="AL29" s="879"/>
      <c r="AM29" s="879"/>
      <c r="AN29" s="879"/>
      <c r="AO29" s="879"/>
      <c r="AP29" s="879" t="s">
        <v>510</v>
      </c>
      <c r="AQ29" s="879"/>
      <c r="AR29" s="879"/>
      <c r="AS29" s="879"/>
      <c r="AT29" s="879"/>
      <c r="AU29" s="879" t="s">
        <v>510</v>
      </c>
      <c r="AV29" s="879"/>
      <c r="AW29" s="879"/>
      <c r="AX29" s="879"/>
      <c r="AY29" s="879"/>
      <c r="AZ29" s="880" t="s">
        <v>510</v>
      </c>
      <c r="BA29" s="880"/>
      <c r="BB29" s="880"/>
      <c r="BC29" s="880"/>
      <c r="BD29" s="880"/>
      <c r="BE29" s="876"/>
      <c r="BF29" s="876"/>
      <c r="BG29" s="876"/>
      <c r="BH29" s="876"/>
      <c r="BI29" s="877"/>
      <c r="BJ29" s="254"/>
      <c r="BK29" s="254"/>
      <c r="BL29" s="254"/>
      <c r="BM29" s="254"/>
      <c r="BN29" s="254"/>
      <c r="BO29" s="267"/>
      <c r="BP29" s="267"/>
      <c r="BQ29" s="264">
        <v>23</v>
      </c>
      <c r="BR29" s="265"/>
      <c r="BS29" s="802"/>
      <c r="BT29" s="803"/>
      <c r="BU29" s="803"/>
      <c r="BV29" s="803"/>
      <c r="BW29" s="803"/>
      <c r="BX29" s="803"/>
      <c r="BY29" s="803"/>
      <c r="BZ29" s="803"/>
      <c r="CA29" s="803"/>
      <c r="CB29" s="803"/>
      <c r="CC29" s="803"/>
      <c r="CD29" s="803"/>
      <c r="CE29" s="803"/>
      <c r="CF29" s="803"/>
      <c r="CG29" s="804"/>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7"/>
      <c r="DW29" s="798"/>
      <c r="DX29" s="798"/>
      <c r="DY29" s="798"/>
      <c r="DZ29" s="799"/>
      <c r="EA29" s="248"/>
    </row>
    <row r="30" spans="1:131" s="249" customFormat="1" ht="26.25" customHeight="1" x14ac:dyDescent="0.15">
      <c r="A30" s="268">
        <v>3</v>
      </c>
      <c r="B30" s="817" t="s">
        <v>405</v>
      </c>
      <c r="C30" s="818"/>
      <c r="D30" s="818"/>
      <c r="E30" s="818"/>
      <c r="F30" s="818"/>
      <c r="G30" s="818"/>
      <c r="H30" s="818"/>
      <c r="I30" s="818"/>
      <c r="J30" s="818"/>
      <c r="K30" s="818"/>
      <c r="L30" s="818"/>
      <c r="M30" s="818"/>
      <c r="N30" s="818"/>
      <c r="O30" s="818"/>
      <c r="P30" s="819"/>
      <c r="Q30" s="820">
        <v>165</v>
      </c>
      <c r="R30" s="821"/>
      <c r="S30" s="821"/>
      <c r="T30" s="821"/>
      <c r="U30" s="821"/>
      <c r="V30" s="821">
        <v>163</v>
      </c>
      <c r="W30" s="821"/>
      <c r="X30" s="821"/>
      <c r="Y30" s="821"/>
      <c r="Z30" s="821"/>
      <c r="AA30" s="821">
        <v>2</v>
      </c>
      <c r="AB30" s="821"/>
      <c r="AC30" s="821"/>
      <c r="AD30" s="821"/>
      <c r="AE30" s="822"/>
      <c r="AF30" s="823">
        <v>2</v>
      </c>
      <c r="AG30" s="824"/>
      <c r="AH30" s="824"/>
      <c r="AI30" s="824"/>
      <c r="AJ30" s="825"/>
      <c r="AK30" s="878">
        <v>51</v>
      </c>
      <c r="AL30" s="879"/>
      <c r="AM30" s="879"/>
      <c r="AN30" s="879"/>
      <c r="AO30" s="879"/>
      <c r="AP30" s="879" t="s">
        <v>510</v>
      </c>
      <c r="AQ30" s="879"/>
      <c r="AR30" s="879"/>
      <c r="AS30" s="879"/>
      <c r="AT30" s="879"/>
      <c r="AU30" s="879" t="s">
        <v>510</v>
      </c>
      <c r="AV30" s="879"/>
      <c r="AW30" s="879"/>
      <c r="AX30" s="879"/>
      <c r="AY30" s="879"/>
      <c r="AZ30" s="880" t="s">
        <v>510</v>
      </c>
      <c r="BA30" s="880"/>
      <c r="BB30" s="880"/>
      <c r="BC30" s="880"/>
      <c r="BD30" s="880"/>
      <c r="BE30" s="876"/>
      <c r="BF30" s="876"/>
      <c r="BG30" s="876"/>
      <c r="BH30" s="876"/>
      <c r="BI30" s="877"/>
      <c r="BJ30" s="254"/>
      <c r="BK30" s="254"/>
      <c r="BL30" s="254"/>
      <c r="BM30" s="254"/>
      <c r="BN30" s="254"/>
      <c r="BO30" s="267"/>
      <c r="BP30" s="267"/>
      <c r="BQ30" s="264">
        <v>24</v>
      </c>
      <c r="BR30" s="265"/>
      <c r="BS30" s="802"/>
      <c r="BT30" s="803"/>
      <c r="BU30" s="803"/>
      <c r="BV30" s="803"/>
      <c r="BW30" s="803"/>
      <c r="BX30" s="803"/>
      <c r="BY30" s="803"/>
      <c r="BZ30" s="803"/>
      <c r="CA30" s="803"/>
      <c r="CB30" s="803"/>
      <c r="CC30" s="803"/>
      <c r="CD30" s="803"/>
      <c r="CE30" s="803"/>
      <c r="CF30" s="803"/>
      <c r="CG30" s="804"/>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7"/>
      <c r="DW30" s="798"/>
      <c r="DX30" s="798"/>
      <c r="DY30" s="798"/>
      <c r="DZ30" s="799"/>
      <c r="EA30" s="248"/>
    </row>
    <row r="31" spans="1:131" s="249" customFormat="1" ht="26.25" customHeight="1" x14ac:dyDescent="0.15">
      <c r="A31" s="268">
        <v>4</v>
      </c>
      <c r="B31" s="817" t="s">
        <v>406</v>
      </c>
      <c r="C31" s="818"/>
      <c r="D31" s="818"/>
      <c r="E31" s="818"/>
      <c r="F31" s="818"/>
      <c r="G31" s="818"/>
      <c r="H31" s="818"/>
      <c r="I31" s="818"/>
      <c r="J31" s="818"/>
      <c r="K31" s="818"/>
      <c r="L31" s="818"/>
      <c r="M31" s="818"/>
      <c r="N31" s="818"/>
      <c r="O31" s="818"/>
      <c r="P31" s="819"/>
      <c r="Q31" s="820">
        <v>338</v>
      </c>
      <c r="R31" s="821"/>
      <c r="S31" s="821"/>
      <c r="T31" s="821"/>
      <c r="U31" s="821"/>
      <c r="V31" s="821">
        <v>333</v>
      </c>
      <c r="W31" s="821"/>
      <c r="X31" s="821"/>
      <c r="Y31" s="821"/>
      <c r="Z31" s="821"/>
      <c r="AA31" s="821">
        <v>8</v>
      </c>
      <c r="AB31" s="821"/>
      <c r="AC31" s="821"/>
      <c r="AD31" s="821"/>
      <c r="AE31" s="822"/>
      <c r="AF31" s="823">
        <v>8</v>
      </c>
      <c r="AG31" s="824"/>
      <c r="AH31" s="824"/>
      <c r="AI31" s="824"/>
      <c r="AJ31" s="825"/>
      <c r="AK31" s="878">
        <v>52</v>
      </c>
      <c r="AL31" s="879"/>
      <c r="AM31" s="879"/>
      <c r="AN31" s="879"/>
      <c r="AO31" s="879"/>
      <c r="AP31" s="879">
        <v>7</v>
      </c>
      <c r="AQ31" s="879"/>
      <c r="AR31" s="879"/>
      <c r="AS31" s="879"/>
      <c r="AT31" s="879"/>
      <c r="AU31" s="879">
        <v>7</v>
      </c>
      <c r="AV31" s="879"/>
      <c r="AW31" s="879"/>
      <c r="AX31" s="879"/>
      <c r="AY31" s="879"/>
      <c r="AZ31" s="880" t="s">
        <v>510</v>
      </c>
      <c r="BA31" s="880"/>
      <c r="BB31" s="880"/>
      <c r="BC31" s="880"/>
      <c r="BD31" s="880"/>
      <c r="BE31" s="876"/>
      <c r="BF31" s="876"/>
      <c r="BG31" s="876"/>
      <c r="BH31" s="876"/>
      <c r="BI31" s="877"/>
      <c r="BJ31" s="254"/>
      <c r="BK31" s="254"/>
      <c r="BL31" s="254"/>
      <c r="BM31" s="254"/>
      <c r="BN31" s="254"/>
      <c r="BO31" s="267"/>
      <c r="BP31" s="267"/>
      <c r="BQ31" s="264">
        <v>25</v>
      </c>
      <c r="BR31" s="265"/>
      <c r="BS31" s="802"/>
      <c r="BT31" s="803"/>
      <c r="BU31" s="803"/>
      <c r="BV31" s="803"/>
      <c r="BW31" s="803"/>
      <c r="BX31" s="803"/>
      <c r="BY31" s="803"/>
      <c r="BZ31" s="803"/>
      <c r="CA31" s="803"/>
      <c r="CB31" s="803"/>
      <c r="CC31" s="803"/>
      <c r="CD31" s="803"/>
      <c r="CE31" s="803"/>
      <c r="CF31" s="803"/>
      <c r="CG31" s="804"/>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7"/>
      <c r="DW31" s="798"/>
      <c r="DX31" s="798"/>
      <c r="DY31" s="798"/>
      <c r="DZ31" s="799"/>
      <c r="EA31" s="248"/>
    </row>
    <row r="32" spans="1:131" s="249" customFormat="1" ht="26.25" customHeight="1" x14ac:dyDescent="0.15">
      <c r="A32" s="268">
        <v>5</v>
      </c>
      <c r="B32" s="817" t="s">
        <v>407</v>
      </c>
      <c r="C32" s="818"/>
      <c r="D32" s="818"/>
      <c r="E32" s="818"/>
      <c r="F32" s="818"/>
      <c r="G32" s="818"/>
      <c r="H32" s="818"/>
      <c r="I32" s="818"/>
      <c r="J32" s="818"/>
      <c r="K32" s="818"/>
      <c r="L32" s="818"/>
      <c r="M32" s="818"/>
      <c r="N32" s="818"/>
      <c r="O32" s="818"/>
      <c r="P32" s="819"/>
      <c r="Q32" s="820">
        <v>519</v>
      </c>
      <c r="R32" s="821"/>
      <c r="S32" s="821"/>
      <c r="T32" s="821"/>
      <c r="U32" s="821"/>
      <c r="V32" s="821">
        <v>71</v>
      </c>
      <c r="W32" s="821"/>
      <c r="X32" s="821"/>
      <c r="Y32" s="821"/>
      <c r="Z32" s="821"/>
      <c r="AA32" s="821">
        <v>448</v>
      </c>
      <c r="AB32" s="821"/>
      <c r="AC32" s="821"/>
      <c r="AD32" s="821"/>
      <c r="AE32" s="822"/>
      <c r="AF32" s="823">
        <v>165</v>
      </c>
      <c r="AG32" s="824"/>
      <c r="AH32" s="824"/>
      <c r="AI32" s="824"/>
      <c r="AJ32" s="825"/>
      <c r="AK32" s="878">
        <v>287</v>
      </c>
      <c r="AL32" s="879"/>
      <c r="AM32" s="879"/>
      <c r="AN32" s="879"/>
      <c r="AO32" s="879"/>
      <c r="AP32" s="879">
        <v>53</v>
      </c>
      <c r="AQ32" s="879"/>
      <c r="AR32" s="879"/>
      <c r="AS32" s="879"/>
      <c r="AT32" s="879"/>
      <c r="AU32" s="879">
        <v>37</v>
      </c>
      <c r="AV32" s="879"/>
      <c r="AW32" s="879"/>
      <c r="AX32" s="879"/>
      <c r="AY32" s="879"/>
      <c r="AZ32" s="880" t="s">
        <v>510</v>
      </c>
      <c r="BA32" s="880"/>
      <c r="BB32" s="880"/>
      <c r="BC32" s="880"/>
      <c r="BD32" s="880"/>
      <c r="BE32" s="876" t="s">
        <v>408</v>
      </c>
      <c r="BF32" s="876"/>
      <c r="BG32" s="876"/>
      <c r="BH32" s="876"/>
      <c r="BI32" s="877"/>
      <c r="BJ32" s="254"/>
      <c r="BK32" s="254"/>
      <c r="BL32" s="254"/>
      <c r="BM32" s="254"/>
      <c r="BN32" s="254"/>
      <c r="BO32" s="267"/>
      <c r="BP32" s="267"/>
      <c r="BQ32" s="264">
        <v>26</v>
      </c>
      <c r="BR32" s="265"/>
      <c r="BS32" s="802"/>
      <c r="BT32" s="803"/>
      <c r="BU32" s="803"/>
      <c r="BV32" s="803"/>
      <c r="BW32" s="803"/>
      <c r="BX32" s="803"/>
      <c r="BY32" s="803"/>
      <c r="BZ32" s="803"/>
      <c r="CA32" s="803"/>
      <c r="CB32" s="803"/>
      <c r="CC32" s="803"/>
      <c r="CD32" s="803"/>
      <c r="CE32" s="803"/>
      <c r="CF32" s="803"/>
      <c r="CG32" s="804"/>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7"/>
      <c r="DW32" s="798"/>
      <c r="DX32" s="798"/>
      <c r="DY32" s="798"/>
      <c r="DZ32" s="799"/>
      <c r="EA32" s="248"/>
    </row>
    <row r="33" spans="1:131" s="249" customFormat="1" ht="26.25" customHeight="1" x14ac:dyDescent="0.15">
      <c r="A33" s="268">
        <v>6</v>
      </c>
      <c r="B33" s="817" t="s">
        <v>409</v>
      </c>
      <c r="C33" s="818"/>
      <c r="D33" s="818"/>
      <c r="E33" s="818"/>
      <c r="F33" s="818"/>
      <c r="G33" s="818"/>
      <c r="H33" s="818"/>
      <c r="I33" s="818"/>
      <c r="J33" s="818"/>
      <c r="K33" s="818"/>
      <c r="L33" s="818"/>
      <c r="M33" s="818"/>
      <c r="N33" s="818"/>
      <c r="O33" s="818"/>
      <c r="P33" s="819"/>
      <c r="Q33" s="820">
        <v>139</v>
      </c>
      <c r="R33" s="821"/>
      <c r="S33" s="821"/>
      <c r="T33" s="821"/>
      <c r="U33" s="821"/>
      <c r="V33" s="821">
        <v>36</v>
      </c>
      <c r="W33" s="821"/>
      <c r="X33" s="821"/>
      <c r="Y33" s="821"/>
      <c r="Z33" s="821"/>
      <c r="AA33" s="821">
        <v>103</v>
      </c>
      <c r="AB33" s="821"/>
      <c r="AC33" s="821"/>
      <c r="AD33" s="821"/>
      <c r="AE33" s="822"/>
      <c r="AF33" s="823">
        <v>399</v>
      </c>
      <c r="AG33" s="824"/>
      <c r="AH33" s="824"/>
      <c r="AI33" s="824"/>
      <c r="AJ33" s="825"/>
      <c r="AK33" s="878">
        <v>5</v>
      </c>
      <c r="AL33" s="879"/>
      <c r="AM33" s="879"/>
      <c r="AN33" s="879"/>
      <c r="AO33" s="879"/>
      <c r="AP33" s="879">
        <v>424</v>
      </c>
      <c r="AQ33" s="879"/>
      <c r="AR33" s="879"/>
      <c r="AS33" s="879"/>
      <c r="AT33" s="879"/>
      <c r="AU33" s="879" t="s">
        <v>510</v>
      </c>
      <c r="AV33" s="879"/>
      <c r="AW33" s="879"/>
      <c r="AX33" s="879"/>
      <c r="AY33" s="879"/>
      <c r="AZ33" s="880" t="s">
        <v>510</v>
      </c>
      <c r="BA33" s="880"/>
      <c r="BB33" s="880"/>
      <c r="BC33" s="880"/>
      <c r="BD33" s="880"/>
      <c r="BE33" s="876" t="s">
        <v>408</v>
      </c>
      <c r="BF33" s="876"/>
      <c r="BG33" s="876"/>
      <c r="BH33" s="876"/>
      <c r="BI33" s="877"/>
      <c r="BJ33" s="254"/>
      <c r="BK33" s="254"/>
      <c r="BL33" s="254"/>
      <c r="BM33" s="254"/>
      <c r="BN33" s="254"/>
      <c r="BO33" s="267"/>
      <c r="BP33" s="267"/>
      <c r="BQ33" s="264">
        <v>27</v>
      </c>
      <c r="BR33" s="265"/>
      <c r="BS33" s="802"/>
      <c r="BT33" s="803"/>
      <c r="BU33" s="803"/>
      <c r="BV33" s="803"/>
      <c r="BW33" s="803"/>
      <c r="BX33" s="803"/>
      <c r="BY33" s="803"/>
      <c r="BZ33" s="803"/>
      <c r="CA33" s="803"/>
      <c r="CB33" s="803"/>
      <c r="CC33" s="803"/>
      <c r="CD33" s="803"/>
      <c r="CE33" s="803"/>
      <c r="CF33" s="803"/>
      <c r="CG33" s="804"/>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7"/>
      <c r="DW33" s="798"/>
      <c r="DX33" s="798"/>
      <c r="DY33" s="798"/>
      <c r="DZ33" s="799"/>
      <c r="EA33" s="248"/>
    </row>
    <row r="34" spans="1:131" s="249" customFormat="1" ht="26.25" customHeight="1" x14ac:dyDescent="0.15">
      <c r="A34" s="268">
        <v>7</v>
      </c>
      <c r="B34" s="817" t="s">
        <v>410</v>
      </c>
      <c r="C34" s="818"/>
      <c r="D34" s="818"/>
      <c r="E34" s="818"/>
      <c r="F34" s="818"/>
      <c r="G34" s="818"/>
      <c r="H34" s="818"/>
      <c r="I34" s="818"/>
      <c r="J34" s="818"/>
      <c r="K34" s="818"/>
      <c r="L34" s="818"/>
      <c r="M34" s="818"/>
      <c r="N34" s="818"/>
      <c r="O34" s="818"/>
      <c r="P34" s="819"/>
      <c r="Q34" s="820">
        <v>121</v>
      </c>
      <c r="R34" s="821"/>
      <c r="S34" s="821"/>
      <c r="T34" s="821"/>
      <c r="U34" s="821"/>
      <c r="V34" s="821">
        <v>119</v>
      </c>
      <c r="W34" s="821"/>
      <c r="X34" s="821"/>
      <c r="Y34" s="821"/>
      <c r="Z34" s="821"/>
      <c r="AA34" s="821">
        <v>2</v>
      </c>
      <c r="AB34" s="821"/>
      <c r="AC34" s="821"/>
      <c r="AD34" s="821"/>
      <c r="AE34" s="822"/>
      <c r="AF34" s="823">
        <v>2</v>
      </c>
      <c r="AG34" s="824"/>
      <c r="AH34" s="824"/>
      <c r="AI34" s="824"/>
      <c r="AJ34" s="825"/>
      <c r="AK34" s="878">
        <v>47</v>
      </c>
      <c r="AL34" s="879"/>
      <c r="AM34" s="879"/>
      <c r="AN34" s="879"/>
      <c r="AO34" s="879"/>
      <c r="AP34" s="879">
        <v>461</v>
      </c>
      <c r="AQ34" s="879"/>
      <c r="AR34" s="879"/>
      <c r="AS34" s="879"/>
      <c r="AT34" s="879"/>
      <c r="AU34" s="879">
        <v>394</v>
      </c>
      <c r="AV34" s="879"/>
      <c r="AW34" s="879"/>
      <c r="AX34" s="879"/>
      <c r="AY34" s="879"/>
      <c r="AZ34" s="880" t="s">
        <v>510</v>
      </c>
      <c r="BA34" s="880"/>
      <c r="BB34" s="880"/>
      <c r="BC34" s="880"/>
      <c r="BD34" s="880"/>
      <c r="BE34" s="876" t="s">
        <v>411</v>
      </c>
      <c r="BF34" s="876"/>
      <c r="BG34" s="876"/>
      <c r="BH34" s="876"/>
      <c r="BI34" s="877"/>
      <c r="BJ34" s="254"/>
      <c r="BK34" s="254"/>
      <c r="BL34" s="254"/>
      <c r="BM34" s="254"/>
      <c r="BN34" s="254"/>
      <c r="BO34" s="267"/>
      <c r="BP34" s="267"/>
      <c r="BQ34" s="264">
        <v>28</v>
      </c>
      <c r="BR34" s="265"/>
      <c r="BS34" s="802"/>
      <c r="BT34" s="803"/>
      <c r="BU34" s="803"/>
      <c r="BV34" s="803"/>
      <c r="BW34" s="803"/>
      <c r="BX34" s="803"/>
      <c r="BY34" s="803"/>
      <c r="BZ34" s="803"/>
      <c r="CA34" s="803"/>
      <c r="CB34" s="803"/>
      <c r="CC34" s="803"/>
      <c r="CD34" s="803"/>
      <c r="CE34" s="803"/>
      <c r="CF34" s="803"/>
      <c r="CG34" s="804"/>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7"/>
      <c r="DW34" s="798"/>
      <c r="DX34" s="798"/>
      <c r="DY34" s="798"/>
      <c r="DZ34" s="799"/>
      <c r="EA34" s="248"/>
    </row>
    <row r="35" spans="1:131" s="249" customFormat="1" ht="26.25" customHeight="1" x14ac:dyDescent="0.15">
      <c r="A35" s="268">
        <v>8</v>
      </c>
      <c r="B35" s="817" t="s">
        <v>412</v>
      </c>
      <c r="C35" s="818"/>
      <c r="D35" s="818"/>
      <c r="E35" s="818"/>
      <c r="F35" s="818"/>
      <c r="G35" s="818"/>
      <c r="H35" s="818"/>
      <c r="I35" s="818"/>
      <c r="J35" s="818"/>
      <c r="K35" s="818"/>
      <c r="L35" s="818"/>
      <c r="M35" s="818"/>
      <c r="N35" s="818"/>
      <c r="O35" s="818"/>
      <c r="P35" s="819"/>
      <c r="Q35" s="820">
        <v>376</v>
      </c>
      <c r="R35" s="821"/>
      <c r="S35" s="821"/>
      <c r="T35" s="821"/>
      <c r="U35" s="821"/>
      <c r="V35" s="821">
        <v>371</v>
      </c>
      <c r="W35" s="821"/>
      <c r="X35" s="821"/>
      <c r="Y35" s="821"/>
      <c r="Z35" s="821"/>
      <c r="AA35" s="821">
        <v>5</v>
      </c>
      <c r="AB35" s="821"/>
      <c r="AC35" s="821"/>
      <c r="AD35" s="821"/>
      <c r="AE35" s="822"/>
      <c r="AF35" s="823">
        <v>5</v>
      </c>
      <c r="AG35" s="824"/>
      <c r="AH35" s="824"/>
      <c r="AI35" s="824"/>
      <c r="AJ35" s="825"/>
      <c r="AK35" s="878">
        <v>146</v>
      </c>
      <c r="AL35" s="879"/>
      <c r="AM35" s="879"/>
      <c r="AN35" s="879"/>
      <c r="AO35" s="879"/>
      <c r="AP35" s="879">
        <v>1944</v>
      </c>
      <c r="AQ35" s="879"/>
      <c r="AR35" s="879"/>
      <c r="AS35" s="879"/>
      <c r="AT35" s="879"/>
      <c r="AU35" s="879">
        <v>1398</v>
      </c>
      <c r="AV35" s="879"/>
      <c r="AW35" s="879"/>
      <c r="AX35" s="879"/>
      <c r="AY35" s="879"/>
      <c r="AZ35" s="880" t="s">
        <v>510</v>
      </c>
      <c r="BA35" s="880"/>
      <c r="BB35" s="880"/>
      <c r="BC35" s="880"/>
      <c r="BD35" s="880"/>
      <c r="BE35" s="876" t="s">
        <v>411</v>
      </c>
      <c r="BF35" s="876"/>
      <c r="BG35" s="876"/>
      <c r="BH35" s="876"/>
      <c r="BI35" s="877"/>
      <c r="BJ35" s="254"/>
      <c r="BK35" s="254"/>
      <c r="BL35" s="254"/>
      <c r="BM35" s="254"/>
      <c r="BN35" s="254"/>
      <c r="BO35" s="267"/>
      <c r="BP35" s="267"/>
      <c r="BQ35" s="264">
        <v>29</v>
      </c>
      <c r="BR35" s="265"/>
      <c r="BS35" s="802"/>
      <c r="BT35" s="803"/>
      <c r="BU35" s="803"/>
      <c r="BV35" s="803"/>
      <c r="BW35" s="803"/>
      <c r="BX35" s="803"/>
      <c r="BY35" s="803"/>
      <c r="BZ35" s="803"/>
      <c r="CA35" s="803"/>
      <c r="CB35" s="803"/>
      <c r="CC35" s="803"/>
      <c r="CD35" s="803"/>
      <c r="CE35" s="803"/>
      <c r="CF35" s="803"/>
      <c r="CG35" s="804"/>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7"/>
      <c r="DW35" s="798"/>
      <c r="DX35" s="798"/>
      <c r="DY35" s="798"/>
      <c r="DZ35" s="799"/>
      <c r="EA35" s="248"/>
    </row>
    <row r="36" spans="1:131" s="249" customFormat="1" ht="26.25" customHeight="1" x14ac:dyDescent="0.15">
      <c r="A36" s="268">
        <v>9</v>
      </c>
      <c r="B36" s="817"/>
      <c r="C36" s="818"/>
      <c r="D36" s="818"/>
      <c r="E36" s="818"/>
      <c r="F36" s="818"/>
      <c r="G36" s="818"/>
      <c r="H36" s="818"/>
      <c r="I36" s="818"/>
      <c r="J36" s="818"/>
      <c r="K36" s="818"/>
      <c r="L36" s="818"/>
      <c r="M36" s="818"/>
      <c r="N36" s="818"/>
      <c r="O36" s="818"/>
      <c r="P36" s="819"/>
      <c r="Q36" s="820"/>
      <c r="R36" s="821"/>
      <c r="S36" s="821"/>
      <c r="T36" s="821"/>
      <c r="U36" s="821"/>
      <c r="V36" s="821"/>
      <c r="W36" s="821"/>
      <c r="X36" s="821"/>
      <c r="Y36" s="821"/>
      <c r="Z36" s="821"/>
      <c r="AA36" s="821"/>
      <c r="AB36" s="821"/>
      <c r="AC36" s="821"/>
      <c r="AD36" s="821"/>
      <c r="AE36" s="822"/>
      <c r="AF36" s="823"/>
      <c r="AG36" s="824"/>
      <c r="AH36" s="824"/>
      <c r="AI36" s="824"/>
      <c r="AJ36" s="825"/>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02"/>
      <c r="BT36" s="803"/>
      <c r="BU36" s="803"/>
      <c r="BV36" s="803"/>
      <c r="BW36" s="803"/>
      <c r="BX36" s="803"/>
      <c r="BY36" s="803"/>
      <c r="BZ36" s="803"/>
      <c r="CA36" s="803"/>
      <c r="CB36" s="803"/>
      <c r="CC36" s="803"/>
      <c r="CD36" s="803"/>
      <c r="CE36" s="803"/>
      <c r="CF36" s="803"/>
      <c r="CG36" s="804"/>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7"/>
      <c r="DW36" s="798"/>
      <c r="DX36" s="798"/>
      <c r="DY36" s="798"/>
      <c r="DZ36" s="799"/>
      <c r="EA36" s="248"/>
    </row>
    <row r="37" spans="1:131" s="249" customFormat="1" ht="26.25" customHeight="1" x14ac:dyDescent="0.15">
      <c r="A37" s="268">
        <v>10</v>
      </c>
      <c r="B37" s="817"/>
      <c r="C37" s="818"/>
      <c r="D37" s="818"/>
      <c r="E37" s="818"/>
      <c r="F37" s="818"/>
      <c r="G37" s="818"/>
      <c r="H37" s="818"/>
      <c r="I37" s="818"/>
      <c r="J37" s="818"/>
      <c r="K37" s="818"/>
      <c r="L37" s="818"/>
      <c r="M37" s="818"/>
      <c r="N37" s="818"/>
      <c r="O37" s="818"/>
      <c r="P37" s="819"/>
      <c r="Q37" s="820"/>
      <c r="R37" s="821"/>
      <c r="S37" s="821"/>
      <c r="T37" s="821"/>
      <c r="U37" s="821"/>
      <c r="V37" s="821"/>
      <c r="W37" s="821"/>
      <c r="X37" s="821"/>
      <c r="Y37" s="821"/>
      <c r="Z37" s="821"/>
      <c r="AA37" s="821"/>
      <c r="AB37" s="821"/>
      <c r="AC37" s="821"/>
      <c r="AD37" s="821"/>
      <c r="AE37" s="822"/>
      <c r="AF37" s="823"/>
      <c r="AG37" s="824"/>
      <c r="AH37" s="824"/>
      <c r="AI37" s="824"/>
      <c r="AJ37" s="825"/>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02"/>
      <c r="BT37" s="803"/>
      <c r="BU37" s="803"/>
      <c r="BV37" s="803"/>
      <c r="BW37" s="803"/>
      <c r="BX37" s="803"/>
      <c r="BY37" s="803"/>
      <c r="BZ37" s="803"/>
      <c r="CA37" s="803"/>
      <c r="CB37" s="803"/>
      <c r="CC37" s="803"/>
      <c r="CD37" s="803"/>
      <c r="CE37" s="803"/>
      <c r="CF37" s="803"/>
      <c r="CG37" s="804"/>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7"/>
      <c r="DW37" s="798"/>
      <c r="DX37" s="798"/>
      <c r="DY37" s="798"/>
      <c r="DZ37" s="799"/>
      <c r="EA37" s="248"/>
    </row>
    <row r="38" spans="1:131" s="249" customFormat="1" ht="26.25" customHeight="1" x14ac:dyDescent="0.15">
      <c r="A38" s="268">
        <v>11</v>
      </c>
      <c r="B38" s="817"/>
      <c r="C38" s="818"/>
      <c r="D38" s="818"/>
      <c r="E38" s="818"/>
      <c r="F38" s="818"/>
      <c r="G38" s="818"/>
      <c r="H38" s="818"/>
      <c r="I38" s="818"/>
      <c r="J38" s="818"/>
      <c r="K38" s="818"/>
      <c r="L38" s="818"/>
      <c r="M38" s="818"/>
      <c r="N38" s="818"/>
      <c r="O38" s="818"/>
      <c r="P38" s="819"/>
      <c r="Q38" s="820"/>
      <c r="R38" s="821"/>
      <c r="S38" s="821"/>
      <c r="T38" s="821"/>
      <c r="U38" s="821"/>
      <c r="V38" s="821"/>
      <c r="W38" s="821"/>
      <c r="X38" s="821"/>
      <c r="Y38" s="821"/>
      <c r="Z38" s="821"/>
      <c r="AA38" s="821"/>
      <c r="AB38" s="821"/>
      <c r="AC38" s="821"/>
      <c r="AD38" s="821"/>
      <c r="AE38" s="822"/>
      <c r="AF38" s="823"/>
      <c r="AG38" s="824"/>
      <c r="AH38" s="824"/>
      <c r="AI38" s="824"/>
      <c r="AJ38" s="825"/>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02"/>
      <c r="BT38" s="803"/>
      <c r="BU38" s="803"/>
      <c r="BV38" s="803"/>
      <c r="BW38" s="803"/>
      <c r="BX38" s="803"/>
      <c r="BY38" s="803"/>
      <c r="BZ38" s="803"/>
      <c r="CA38" s="803"/>
      <c r="CB38" s="803"/>
      <c r="CC38" s="803"/>
      <c r="CD38" s="803"/>
      <c r="CE38" s="803"/>
      <c r="CF38" s="803"/>
      <c r="CG38" s="804"/>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7"/>
      <c r="DW38" s="798"/>
      <c r="DX38" s="798"/>
      <c r="DY38" s="798"/>
      <c r="DZ38" s="799"/>
      <c r="EA38" s="248"/>
    </row>
    <row r="39" spans="1:131" s="249" customFormat="1" ht="26.25" customHeight="1" x14ac:dyDescent="0.15">
      <c r="A39" s="268">
        <v>12</v>
      </c>
      <c r="B39" s="817"/>
      <c r="C39" s="818"/>
      <c r="D39" s="818"/>
      <c r="E39" s="818"/>
      <c r="F39" s="818"/>
      <c r="G39" s="818"/>
      <c r="H39" s="818"/>
      <c r="I39" s="818"/>
      <c r="J39" s="818"/>
      <c r="K39" s="818"/>
      <c r="L39" s="818"/>
      <c r="M39" s="818"/>
      <c r="N39" s="818"/>
      <c r="O39" s="818"/>
      <c r="P39" s="819"/>
      <c r="Q39" s="820"/>
      <c r="R39" s="821"/>
      <c r="S39" s="821"/>
      <c r="T39" s="821"/>
      <c r="U39" s="821"/>
      <c r="V39" s="821"/>
      <c r="W39" s="821"/>
      <c r="X39" s="821"/>
      <c r="Y39" s="821"/>
      <c r="Z39" s="821"/>
      <c r="AA39" s="821"/>
      <c r="AB39" s="821"/>
      <c r="AC39" s="821"/>
      <c r="AD39" s="821"/>
      <c r="AE39" s="822"/>
      <c r="AF39" s="823"/>
      <c r="AG39" s="824"/>
      <c r="AH39" s="824"/>
      <c r="AI39" s="824"/>
      <c r="AJ39" s="825"/>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02"/>
      <c r="BT39" s="803"/>
      <c r="BU39" s="803"/>
      <c r="BV39" s="803"/>
      <c r="BW39" s="803"/>
      <c r="BX39" s="803"/>
      <c r="BY39" s="803"/>
      <c r="BZ39" s="803"/>
      <c r="CA39" s="803"/>
      <c r="CB39" s="803"/>
      <c r="CC39" s="803"/>
      <c r="CD39" s="803"/>
      <c r="CE39" s="803"/>
      <c r="CF39" s="803"/>
      <c r="CG39" s="804"/>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7"/>
      <c r="DW39" s="798"/>
      <c r="DX39" s="798"/>
      <c r="DY39" s="798"/>
      <c r="DZ39" s="799"/>
      <c r="EA39" s="248"/>
    </row>
    <row r="40" spans="1:131" s="249" customFormat="1" ht="26.25" customHeight="1" x14ac:dyDescent="0.15">
      <c r="A40" s="263">
        <v>13</v>
      </c>
      <c r="B40" s="817"/>
      <c r="C40" s="818"/>
      <c r="D40" s="818"/>
      <c r="E40" s="818"/>
      <c r="F40" s="818"/>
      <c r="G40" s="818"/>
      <c r="H40" s="818"/>
      <c r="I40" s="818"/>
      <c r="J40" s="818"/>
      <c r="K40" s="818"/>
      <c r="L40" s="818"/>
      <c r="M40" s="818"/>
      <c r="N40" s="818"/>
      <c r="O40" s="818"/>
      <c r="P40" s="819"/>
      <c r="Q40" s="820"/>
      <c r="R40" s="821"/>
      <c r="S40" s="821"/>
      <c r="T40" s="821"/>
      <c r="U40" s="821"/>
      <c r="V40" s="821"/>
      <c r="W40" s="821"/>
      <c r="X40" s="821"/>
      <c r="Y40" s="821"/>
      <c r="Z40" s="821"/>
      <c r="AA40" s="821"/>
      <c r="AB40" s="821"/>
      <c r="AC40" s="821"/>
      <c r="AD40" s="821"/>
      <c r="AE40" s="822"/>
      <c r="AF40" s="823"/>
      <c r="AG40" s="824"/>
      <c r="AH40" s="824"/>
      <c r="AI40" s="824"/>
      <c r="AJ40" s="825"/>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02"/>
      <c r="BT40" s="803"/>
      <c r="BU40" s="803"/>
      <c r="BV40" s="803"/>
      <c r="BW40" s="803"/>
      <c r="BX40" s="803"/>
      <c r="BY40" s="803"/>
      <c r="BZ40" s="803"/>
      <c r="CA40" s="803"/>
      <c r="CB40" s="803"/>
      <c r="CC40" s="803"/>
      <c r="CD40" s="803"/>
      <c r="CE40" s="803"/>
      <c r="CF40" s="803"/>
      <c r="CG40" s="804"/>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7"/>
      <c r="DW40" s="798"/>
      <c r="DX40" s="798"/>
      <c r="DY40" s="798"/>
      <c r="DZ40" s="799"/>
      <c r="EA40" s="248"/>
    </row>
    <row r="41" spans="1:131" s="249" customFormat="1" ht="26.25" customHeight="1" x14ac:dyDescent="0.15">
      <c r="A41" s="263">
        <v>14</v>
      </c>
      <c r="B41" s="817"/>
      <c r="C41" s="818"/>
      <c r="D41" s="818"/>
      <c r="E41" s="818"/>
      <c r="F41" s="818"/>
      <c r="G41" s="818"/>
      <c r="H41" s="818"/>
      <c r="I41" s="818"/>
      <c r="J41" s="818"/>
      <c r="K41" s="818"/>
      <c r="L41" s="818"/>
      <c r="M41" s="818"/>
      <c r="N41" s="818"/>
      <c r="O41" s="818"/>
      <c r="P41" s="819"/>
      <c r="Q41" s="820"/>
      <c r="R41" s="821"/>
      <c r="S41" s="821"/>
      <c r="T41" s="821"/>
      <c r="U41" s="821"/>
      <c r="V41" s="821"/>
      <c r="W41" s="821"/>
      <c r="X41" s="821"/>
      <c r="Y41" s="821"/>
      <c r="Z41" s="821"/>
      <c r="AA41" s="821"/>
      <c r="AB41" s="821"/>
      <c r="AC41" s="821"/>
      <c r="AD41" s="821"/>
      <c r="AE41" s="822"/>
      <c r="AF41" s="823"/>
      <c r="AG41" s="824"/>
      <c r="AH41" s="824"/>
      <c r="AI41" s="824"/>
      <c r="AJ41" s="825"/>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02"/>
      <c r="BT41" s="803"/>
      <c r="BU41" s="803"/>
      <c r="BV41" s="803"/>
      <c r="BW41" s="803"/>
      <c r="BX41" s="803"/>
      <c r="BY41" s="803"/>
      <c r="BZ41" s="803"/>
      <c r="CA41" s="803"/>
      <c r="CB41" s="803"/>
      <c r="CC41" s="803"/>
      <c r="CD41" s="803"/>
      <c r="CE41" s="803"/>
      <c r="CF41" s="803"/>
      <c r="CG41" s="804"/>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7"/>
      <c r="DW41" s="798"/>
      <c r="DX41" s="798"/>
      <c r="DY41" s="798"/>
      <c r="DZ41" s="799"/>
      <c r="EA41" s="248"/>
    </row>
    <row r="42" spans="1:131" s="249" customFormat="1" ht="26.25" customHeight="1" x14ac:dyDescent="0.15">
      <c r="A42" s="263">
        <v>15</v>
      </c>
      <c r="B42" s="817"/>
      <c r="C42" s="818"/>
      <c r="D42" s="818"/>
      <c r="E42" s="818"/>
      <c r="F42" s="818"/>
      <c r="G42" s="818"/>
      <c r="H42" s="818"/>
      <c r="I42" s="818"/>
      <c r="J42" s="818"/>
      <c r="K42" s="818"/>
      <c r="L42" s="818"/>
      <c r="M42" s="818"/>
      <c r="N42" s="818"/>
      <c r="O42" s="818"/>
      <c r="P42" s="819"/>
      <c r="Q42" s="820"/>
      <c r="R42" s="821"/>
      <c r="S42" s="821"/>
      <c r="T42" s="821"/>
      <c r="U42" s="821"/>
      <c r="V42" s="821"/>
      <c r="W42" s="821"/>
      <c r="X42" s="821"/>
      <c r="Y42" s="821"/>
      <c r="Z42" s="821"/>
      <c r="AA42" s="821"/>
      <c r="AB42" s="821"/>
      <c r="AC42" s="821"/>
      <c r="AD42" s="821"/>
      <c r="AE42" s="822"/>
      <c r="AF42" s="823"/>
      <c r="AG42" s="824"/>
      <c r="AH42" s="824"/>
      <c r="AI42" s="824"/>
      <c r="AJ42" s="825"/>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02"/>
      <c r="BT42" s="803"/>
      <c r="BU42" s="803"/>
      <c r="BV42" s="803"/>
      <c r="BW42" s="803"/>
      <c r="BX42" s="803"/>
      <c r="BY42" s="803"/>
      <c r="BZ42" s="803"/>
      <c r="CA42" s="803"/>
      <c r="CB42" s="803"/>
      <c r="CC42" s="803"/>
      <c r="CD42" s="803"/>
      <c r="CE42" s="803"/>
      <c r="CF42" s="803"/>
      <c r="CG42" s="804"/>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7"/>
      <c r="DW42" s="798"/>
      <c r="DX42" s="798"/>
      <c r="DY42" s="798"/>
      <c r="DZ42" s="799"/>
      <c r="EA42" s="248"/>
    </row>
    <row r="43" spans="1:131" s="249" customFormat="1" ht="26.25" customHeight="1" x14ac:dyDescent="0.15">
      <c r="A43" s="263">
        <v>16</v>
      </c>
      <c r="B43" s="817"/>
      <c r="C43" s="818"/>
      <c r="D43" s="818"/>
      <c r="E43" s="818"/>
      <c r="F43" s="818"/>
      <c r="G43" s="818"/>
      <c r="H43" s="818"/>
      <c r="I43" s="818"/>
      <c r="J43" s="818"/>
      <c r="K43" s="818"/>
      <c r="L43" s="818"/>
      <c r="M43" s="818"/>
      <c r="N43" s="818"/>
      <c r="O43" s="818"/>
      <c r="P43" s="819"/>
      <c r="Q43" s="820"/>
      <c r="R43" s="821"/>
      <c r="S43" s="821"/>
      <c r="T43" s="821"/>
      <c r="U43" s="821"/>
      <c r="V43" s="821"/>
      <c r="W43" s="821"/>
      <c r="X43" s="821"/>
      <c r="Y43" s="821"/>
      <c r="Z43" s="821"/>
      <c r="AA43" s="821"/>
      <c r="AB43" s="821"/>
      <c r="AC43" s="821"/>
      <c r="AD43" s="821"/>
      <c r="AE43" s="822"/>
      <c r="AF43" s="823"/>
      <c r="AG43" s="824"/>
      <c r="AH43" s="824"/>
      <c r="AI43" s="824"/>
      <c r="AJ43" s="825"/>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02"/>
      <c r="BT43" s="803"/>
      <c r="BU43" s="803"/>
      <c r="BV43" s="803"/>
      <c r="BW43" s="803"/>
      <c r="BX43" s="803"/>
      <c r="BY43" s="803"/>
      <c r="BZ43" s="803"/>
      <c r="CA43" s="803"/>
      <c r="CB43" s="803"/>
      <c r="CC43" s="803"/>
      <c r="CD43" s="803"/>
      <c r="CE43" s="803"/>
      <c r="CF43" s="803"/>
      <c r="CG43" s="804"/>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7"/>
      <c r="DW43" s="798"/>
      <c r="DX43" s="798"/>
      <c r="DY43" s="798"/>
      <c r="DZ43" s="799"/>
      <c r="EA43" s="248"/>
    </row>
    <row r="44" spans="1:131" s="249" customFormat="1" ht="26.25" customHeight="1" x14ac:dyDescent="0.15">
      <c r="A44" s="263">
        <v>17</v>
      </c>
      <c r="B44" s="817"/>
      <c r="C44" s="818"/>
      <c r="D44" s="818"/>
      <c r="E44" s="818"/>
      <c r="F44" s="818"/>
      <c r="G44" s="818"/>
      <c r="H44" s="818"/>
      <c r="I44" s="818"/>
      <c r="J44" s="818"/>
      <c r="K44" s="818"/>
      <c r="L44" s="818"/>
      <c r="M44" s="818"/>
      <c r="N44" s="818"/>
      <c r="O44" s="818"/>
      <c r="P44" s="819"/>
      <c r="Q44" s="820"/>
      <c r="R44" s="821"/>
      <c r="S44" s="821"/>
      <c r="T44" s="821"/>
      <c r="U44" s="821"/>
      <c r="V44" s="821"/>
      <c r="W44" s="821"/>
      <c r="X44" s="821"/>
      <c r="Y44" s="821"/>
      <c r="Z44" s="821"/>
      <c r="AA44" s="821"/>
      <c r="AB44" s="821"/>
      <c r="AC44" s="821"/>
      <c r="AD44" s="821"/>
      <c r="AE44" s="822"/>
      <c r="AF44" s="823"/>
      <c r="AG44" s="824"/>
      <c r="AH44" s="824"/>
      <c r="AI44" s="824"/>
      <c r="AJ44" s="825"/>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02"/>
      <c r="BT44" s="803"/>
      <c r="BU44" s="803"/>
      <c r="BV44" s="803"/>
      <c r="BW44" s="803"/>
      <c r="BX44" s="803"/>
      <c r="BY44" s="803"/>
      <c r="BZ44" s="803"/>
      <c r="CA44" s="803"/>
      <c r="CB44" s="803"/>
      <c r="CC44" s="803"/>
      <c r="CD44" s="803"/>
      <c r="CE44" s="803"/>
      <c r="CF44" s="803"/>
      <c r="CG44" s="804"/>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7"/>
      <c r="DW44" s="798"/>
      <c r="DX44" s="798"/>
      <c r="DY44" s="798"/>
      <c r="DZ44" s="799"/>
      <c r="EA44" s="248"/>
    </row>
    <row r="45" spans="1:131" s="249" customFormat="1" ht="26.25" customHeight="1" x14ac:dyDescent="0.15">
      <c r="A45" s="263">
        <v>18</v>
      </c>
      <c r="B45" s="817"/>
      <c r="C45" s="818"/>
      <c r="D45" s="818"/>
      <c r="E45" s="818"/>
      <c r="F45" s="818"/>
      <c r="G45" s="818"/>
      <c r="H45" s="818"/>
      <c r="I45" s="818"/>
      <c r="J45" s="818"/>
      <c r="K45" s="818"/>
      <c r="L45" s="818"/>
      <c r="M45" s="818"/>
      <c r="N45" s="818"/>
      <c r="O45" s="818"/>
      <c r="P45" s="819"/>
      <c r="Q45" s="820"/>
      <c r="R45" s="821"/>
      <c r="S45" s="821"/>
      <c r="T45" s="821"/>
      <c r="U45" s="821"/>
      <c r="V45" s="821"/>
      <c r="W45" s="821"/>
      <c r="X45" s="821"/>
      <c r="Y45" s="821"/>
      <c r="Z45" s="821"/>
      <c r="AA45" s="821"/>
      <c r="AB45" s="821"/>
      <c r="AC45" s="821"/>
      <c r="AD45" s="821"/>
      <c r="AE45" s="822"/>
      <c r="AF45" s="823"/>
      <c r="AG45" s="824"/>
      <c r="AH45" s="824"/>
      <c r="AI45" s="824"/>
      <c r="AJ45" s="825"/>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02"/>
      <c r="BT45" s="803"/>
      <c r="BU45" s="803"/>
      <c r="BV45" s="803"/>
      <c r="BW45" s="803"/>
      <c r="BX45" s="803"/>
      <c r="BY45" s="803"/>
      <c r="BZ45" s="803"/>
      <c r="CA45" s="803"/>
      <c r="CB45" s="803"/>
      <c r="CC45" s="803"/>
      <c r="CD45" s="803"/>
      <c r="CE45" s="803"/>
      <c r="CF45" s="803"/>
      <c r="CG45" s="804"/>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7"/>
      <c r="DW45" s="798"/>
      <c r="DX45" s="798"/>
      <c r="DY45" s="798"/>
      <c r="DZ45" s="799"/>
      <c r="EA45" s="248"/>
    </row>
    <row r="46" spans="1:131" s="249" customFormat="1" ht="26.25" customHeight="1" x14ac:dyDescent="0.15">
      <c r="A46" s="263">
        <v>19</v>
      </c>
      <c r="B46" s="817"/>
      <c r="C46" s="818"/>
      <c r="D46" s="818"/>
      <c r="E46" s="818"/>
      <c r="F46" s="818"/>
      <c r="G46" s="818"/>
      <c r="H46" s="818"/>
      <c r="I46" s="818"/>
      <c r="J46" s="818"/>
      <c r="K46" s="818"/>
      <c r="L46" s="818"/>
      <c r="M46" s="818"/>
      <c r="N46" s="818"/>
      <c r="O46" s="818"/>
      <c r="P46" s="819"/>
      <c r="Q46" s="820"/>
      <c r="R46" s="821"/>
      <c r="S46" s="821"/>
      <c r="T46" s="821"/>
      <c r="U46" s="821"/>
      <c r="V46" s="821"/>
      <c r="W46" s="821"/>
      <c r="X46" s="821"/>
      <c r="Y46" s="821"/>
      <c r="Z46" s="821"/>
      <c r="AA46" s="821"/>
      <c r="AB46" s="821"/>
      <c r="AC46" s="821"/>
      <c r="AD46" s="821"/>
      <c r="AE46" s="822"/>
      <c r="AF46" s="823"/>
      <c r="AG46" s="824"/>
      <c r="AH46" s="824"/>
      <c r="AI46" s="824"/>
      <c r="AJ46" s="825"/>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02"/>
      <c r="BT46" s="803"/>
      <c r="BU46" s="803"/>
      <c r="BV46" s="803"/>
      <c r="BW46" s="803"/>
      <c r="BX46" s="803"/>
      <c r="BY46" s="803"/>
      <c r="BZ46" s="803"/>
      <c r="CA46" s="803"/>
      <c r="CB46" s="803"/>
      <c r="CC46" s="803"/>
      <c r="CD46" s="803"/>
      <c r="CE46" s="803"/>
      <c r="CF46" s="803"/>
      <c r="CG46" s="804"/>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7"/>
      <c r="DW46" s="798"/>
      <c r="DX46" s="798"/>
      <c r="DY46" s="798"/>
      <c r="DZ46" s="799"/>
      <c r="EA46" s="248"/>
    </row>
    <row r="47" spans="1:131" s="249" customFormat="1" ht="26.25" customHeight="1" x14ac:dyDescent="0.15">
      <c r="A47" s="263">
        <v>20</v>
      </c>
      <c r="B47" s="817"/>
      <c r="C47" s="818"/>
      <c r="D47" s="818"/>
      <c r="E47" s="818"/>
      <c r="F47" s="818"/>
      <c r="G47" s="818"/>
      <c r="H47" s="818"/>
      <c r="I47" s="818"/>
      <c r="J47" s="818"/>
      <c r="K47" s="818"/>
      <c r="L47" s="818"/>
      <c r="M47" s="818"/>
      <c r="N47" s="818"/>
      <c r="O47" s="818"/>
      <c r="P47" s="819"/>
      <c r="Q47" s="820"/>
      <c r="R47" s="821"/>
      <c r="S47" s="821"/>
      <c r="T47" s="821"/>
      <c r="U47" s="821"/>
      <c r="V47" s="821"/>
      <c r="W47" s="821"/>
      <c r="X47" s="821"/>
      <c r="Y47" s="821"/>
      <c r="Z47" s="821"/>
      <c r="AA47" s="821"/>
      <c r="AB47" s="821"/>
      <c r="AC47" s="821"/>
      <c r="AD47" s="821"/>
      <c r="AE47" s="822"/>
      <c r="AF47" s="823"/>
      <c r="AG47" s="824"/>
      <c r="AH47" s="824"/>
      <c r="AI47" s="824"/>
      <c r="AJ47" s="825"/>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02"/>
      <c r="BT47" s="803"/>
      <c r="BU47" s="803"/>
      <c r="BV47" s="803"/>
      <c r="BW47" s="803"/>
      <c r="BX47" s="803"/>
      <c r="BY47" s="803"/>
      <c r="BZ47" s="803"/>
      <c r="CA47" s="803"/>
      <c r="CB47" s="803"/>
      <c r="CC47" s="803"/>
      <c r="CD47" s="803"/>
      <c r="CE47" s="803"/>
      <c r="CF47" s="803"/>
      <c r="CG47" s="804"/>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7"/>
      <c r="DW47" s="798"/>
      <c r="DX47" s="798"/>
      <c r="DY47" s="798"/>
      <c r="DZ47" s="799"/>
      <c r="EA47" s="248"/>
    </row>
    <row r="48" spans="1:131" s="249" customFormat="1" ht="26.25" customHeight="1" x14ac:dyDescent="0.15">
      <c r="A48" s="263">
        <v>21</v>
      </c>
      <c r="B48" s="817"/>
      <c r="C48" s="818"/>
      <c r="D48" s="818"/>
      <c r="E48" s="818"/>
      <c r="F48" s="818"/>
      <c r="G48" s="818"/>
      <c r="H48" s="818"/>
      <c r="I48" s="818"/>
      <c r="J48" s="818"/>
      <c r="K48" s="818"/>
      <c r="L48" s="818"/>
      <c r="M48" s="818"/>
      <c r="N48" s="818"/>
      <c r="O48" s="818"/>
      <c r="P48" s="819"/>
      <c r="Q48" s="820"/>
      <c r="R48" s="821"/>
      <c r="S48" s="821"/>
      <c r="T48" s="821"/>
      <c r="U48" s="821"/>
      <c r="V48" s="821"/>
      <c r="W48" s="821"/>
      <c r="X48" s="821"/>
      <c r="Y48" s="821"/>
      <c r="Z48" s="821"/>
      <c r="AA48" s="821"/>
      <c r="AB48" s="821"/>
      <c r="AC48" s="821"/>
      <c r="AD48" s="821"/>
      <c r="AE48" s="822"/>
      <c r="AF48" s="823"/>
      <c r="AG48" s="824"/>
      <c r="AH48" s="824"/>
      <c r="AI48" s="824"/>
      <c r="AJ48" s="825"/>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02"/>
      <c r="BT48" s="803"/>
      <c r="BU48" s="803"/>
      <c r="BV48" s="803"/>
      <c r="BW48" s="803"/>
      <c r="BX48" s="803"/>
      <c r="BY48" s="803"/>
      <c r="BZ48" s="803"/>
      <c r="CA48" s="803"/>
      <c r="CB48" s="803"/>
      <c r="CC48" s="803"/>
      <c r="CD48" s="803"/>
      <c r="CE48" s="803"/>
      <c r="CF48" s="803"/>
      <c r="CG48" s="804"/>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7"/>
      <c r="DW48" s="798"/>
      <c r="DX48" s="798"/>
      <c r="DY48" s="798"/>
      <c r="DZ48" s="799"/>
      <c r="EA48" s="248"/>
    </row>
    <row r="49" spans="1:131" s="249" customFormat="1" ht="26.25" customHeight="1" x14ac:dyDescent="0.15">
      <c r="A49" s="263">
        <v>22</v>
      </c>
      <c r="B49" s="817"/>
      <c r="C49" s="818"/>
      <c r="D49" s="818"/>
      <c r="E49" s="818"/>
      <c r="F49" s="818"/>
      <c r="G49" s="818"/>
      <c r="H49" s="818"/>
      <c r="I49" s="818"/>
      <c r="J49" s="818"/>
      <c r="K49" s="818"/>
      <c r="L49" s="818"/>
      <c r="M49" s="818"/>
      <c r="N49" s="818"/>
      <c r="O49" s="818"/>
      <c r="P49" s="819"/>
      <c r="Q49" s="820"/>
      <c r="R49" s="821"/>
      <c r="S49" s="821"/>
      <c r="T49" s="821"/>
      <c r="U49" s="821"/>
      <c r="V49" s="821"/>
      <c r="W49" s="821"/>
      <c r="X49" s="821"/>
      <c r="Y49" s="821"/>
      <c r="Z49" s="821"/>
      <c r="AA49" s="821"/>
      <c r="AB49" s="821"/>
      <c r="AC49" s="821"/>
      <c r="AD49" s="821"/>
      <c r="AE49" s="822"/>
      <c r="AF49" s="823"/>
      <c r="AG49" s="824"/>
      <c r="AH49" s="824"/>
      <c r="AI49" s="824"/>
      <c r="AJ49" s="825"/>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02"/>
      <c r="BT49" s="803"/>
      <c r="BU49" s="803"/>
      <c r="BV49" s="803"/>
      <c r="BW49" s="803"/>
      <c r="BX49" s="803"/>
      <c r="BY49" s="803"/>
      <c r="BZ49" s="803"/>
      <c r="CA49" s="803"/>
      <c r="CB49" s="803"/>
      <c r="CC49" s="803"/>
      <c r="CD49" s="803"/>
      <c r="CE49" s="803"/>
      <c r="CF49" s="803"/>
      <c r="CG49" s="804"/>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7"/>
      <c r="DW49" s="798"/>
      <c r="DX49" s="798"/>
      <c r="DY49" s="798"/>
      <c r="DZ49" s="799"/>
      <c r="EA49" s="248"/>
    </row>
    <row r="50" spans="1:131" s="249" customFormat="1" ht="26.25" customHeight="1" x14ac:dyDescent="0.15">
      <c r="A50" s="263">
        <v>23</v>
      </c>
      <c r="B50" s="817"/>
      <c r="C50" s="818"/>
      <c r="D50" s="818"/>
      <c r="E50" s="818"/>
      <c r="F50" s="818"/>
      <c r="G50" s="818"/>
      <c r="H50" s="818"/>
      <c r="I50" s="818"/>
      <c r="J50" s="818"/>
      <c r="K50" s="818"/>
      <c r="L50" s="818"/>
      <c r="M50" s="818"/>
      <c r="N50" s="818"/>
      <c r="O50" s="818"/>
      <c r="P50" s="819"/>
      <c r="Q50" s="881"/>
      <c r="R50" s="882"/>
      <c r="S50" s="882"/>
      <c r="T50" s="882"/>
      <c r="U50" s="882"/>
      <c r="V50" s="882"/>
      <c r="W50" s="882"/>
      <c r="X50" s="882"/>
      <c r="Y50" s="882"/>
      <c r="Z50" s="882"/>
      <c r="AA50" s="882"/>
      <c r="AB50" s="882"/>
      <c r="AC50" s="882"/>
      <c r="AD50" s="882"/>
      <c r="AE50" s="883"/>
      <c r="AF50" s="823"/>
      <c r="AG50" s="824"/>
      <c r="AH50" s="824"/>
      <c r="AI50" s="824"/>
      <c r="AJ50" s="825"/>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02"/>
      <c r="BT50" s="803"/>
      <c r="BU50" s="803"/>
      <c r="BV50" s="803"/>
      <c r="BW50" s="803"/>
      <c r="BX50" s="803"/>
      <c r="BY50" s="803"/>
      <c r="BZ50" s="803"/>
      <c r="CA50" s="803"/>
      <c r="CB50" s="803"/>
      <c r="CC50" s="803"/>
      <c r="CD50" s="803"/>
      <c r="CE50" s="803"/>
      <c r="CF50" s="803"/>
      <c r="CG50" s="804"/>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7"/>
      <c r="DW50" s="798"/>
      <c r="DX50" s="798"/>
      <c r="DY50" s="798"/>
      <c r="DZ50" s="799"/>
      <c r="EA50" s="248"/>
    </row>
    <row r="51" spans="1:131" s="249" customFormat="1" ht="26.25" customHeight="1" x14ac:dyDescent="0.15">
      <c r="A51" s="263">
        <v>24</v>
      </c>
      <c r="B51" s="817"/>
      <c r="C51" s="818"/>
      <c r="D51" s="818"/>
      <c r="E51" s="818"/>
      <c r="F51" s="818"/>
      <c r="G51" s="818"/>
      <c r="H51" s="818"/>
      <c r="I51" s="818"/>
      <c r="J51" s="818"/>
      <c r="K51" s="818"/>
      <c r="L51" s="818"/>
      <c r="M51" s="818"/>
      <c r="N51" s="818"/>
      <c r="O51" s="818"/>
      <c r="P51" s="819"/>
      <c r="Q51" s="881"/>
      <c r="R51" s="882"/>
      <c r="S51" s="882"/>
      <c r="T51" s="882"/>
      <c r="U51" s="882"/>
      <c r="V51" s="882"/>
      <c r="W51" s="882"/>
      <c r="X51" s="882"/>
      <c r="Y51" s="882"/>
      <c r="Z51" s="882"/>
      <c r="AA51" s="882"/>
      <c r="AB51" s="882"/>
      <c r="AC51" s="882"/>
      <c r="AD51" s="882"/>
      <c r="AE51" s="883"/>
      <c r="AF51" s="823"/>
      <c r="AG51" s="824"/>
      <c r="AH51" s="824"/>
      <c r="AI51" s="824"/>
      <c r="AJ51" s="825"/>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02"/>
      <c r="BT51" s="803"/>
      <c r="BU51" s="803"/>
      <c r="BV51" s="803"/>
      <c r="BW51" s="803"/>
      <c r="BX51" s="803"/>
      <c r="BY51" s="803"/>
      <c r="BZ51" s="803"/>
      <c r="CA51" s="803"/>
      <c r="CB51" s="803"/>
      <c r="CC51" s="803"/>
      <c r="CD51" s="803"/>
      <c r="CE51" s="803"/>
      <c r="CF51" s="803"/>
      <c r="CG51" s="804"/>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7"/>
      <c r="DW51" s="798"/>
      <c r="DX51" s="798"/>
      <c r="DY51" s="798"/>
      <c r="DZ51" s="799"/>
      <c r="EA51" s="248"/>
    </row>
    <row r="52" spans="1:131" s="249" customFormat="1" ht="26.25" customHeight="1" x14ac:dyDescent="0.15">
      <c r="A52" s="263">
        <v>25</v>
      </c>
      <c r="B52" s="817"/>
      <c r="C52" s="818"/>
      <c r="D52" s="818"/>
      <c r="E52" s="818"/>
      <c r="F52" s="818"/>
      <c r="G52" s="818"/>
      <c r="H52" s="818"/>
      <c r="I52" s="818"/>
      <c r="J52" s="818"/>
      <c r="K52" s="818"/>
      <c r="L52" s="818"/>
      <c r="M52" s="818"/>
      <c r="N52" s="818"/>
      <c r="O52" s="818"/>
      <c r="P52" s="819"/>
      <c r="Q52" s="881"/>
      <c r="R52" s="882"/>
      <c r="S52" s="882"/>
      <c r="T52" s="882"/>
      <c r="U52" s="882"/>
      <c r="V52" s="882"/>
      <c r="W52" s="882"/>
      <c r="X52" s="882"/>
      <c r="Y52" s="882"/>
      <c r="Z52" s="882"/>
      <c r="AA52" s="882"/>
      <c r="AB52" s="882"/>
      <c r="AC52" s="882"/>
      <c r="AD52" s="882"/>
      <c r="AE52" s="883"/>
      <c r="AF52" s="823"/>
      <c r="AG52" s="824"/>
      <c r="AH52" s="824"/>
      <c r="AI52" s="824"/>
      <c r="AJ52" s="825"/>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02"/>
      <c r="BT52" s="803"/>
      <c r="BU52" s="803"/>
      <c r="BV52" s="803"/>
      <c r="BW52" s="803"/>
      <c r="BX52" s="803"/>
      <c r="BY52" s="803"/>
      <c r="BZ52" s="803"/>
      <c r="CA52" s="803"/>
      <c r="CB52" s="803"/>
      <c r="CC52" s="803"/>
      <c r="CD52" s="803"/>
      <c r="CE52" s="803"/>
      <c r="CF52" s="803"/>
      <c r="CG52" s="804"/>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7"/>
      <c r="DW52" s="798"/>
      <c r="DX52" s="798"/>
      <c r="DY52" s="798"/>
      <c r="DZ52" s="799"/>
      <c r="EA52" s="248"/>
    </row>
    <row r="53" spans="1:131" s="249" customFormat="1" ht="26.25" customHeight="1" x14ac:dyDescent="0.15">
      <c r="A53" s="263">
        <v>26</v>
      </c>
      <c r="B53" s="817"/>
      <c r="C53" s="818"/>
      <c r="D53" s="818"/>
      <c r="E53" s="818"/>
      <c r="F53" s="818"/>
      <c r="G53" s="818"/>
      <c r="H53" s="818"/>
      <c r="I53" s="818"/>
      <c r="J53" s="818"/>
      <c r="K53" s="818"/>
      <c r="L53" s="818"/>
      <c r="M53" s="818"/>
      <c r="N53" s="818"/>
      <c r="O53" s="818"/>
      <c r="P53" s="819"/>
      <c r="Q53" s="881"/>
      <c r="R53" s="882"/>
      <c r="S53" s="882"/>
      <c r="T53" s="882"/>
      <c r="U53" s="882"/>
      <c r="V53" s="882"/>
      <c r="W53" s="882"/>
      <c r="X53" s="882"/>
      <c r="Y53" s="882"/>
      <c r="Z53" s="882"/>
      <c r="AA53" s="882"/>
      <c r="AB53" s="882"/>
      <c r="AC53" s="882"/>
      <c r="AD53" s="882"/>
      <c r="AE53" s="883"/>
      <c r="AF53" s="823"/>
      <c r="AG53" s="824"/>
      <c r="AH53" s="824"/>
      <c r="AI53" s="824"/>
      <c r="AJ53" s="825"/>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02"/>
      <c r="BT53" s="803"/>
      <c r="BU53" s="803"/>
      <c r="BV53" s="803"/>
      <c r="BW53" s="803"/>
      <c r="BX53" s="803"/>
      <c r="BY53" s="803"/>
      <c r="BZ53" s="803"/>
      <c r="CA53" s="803"/>
      <c r="CB53" s="803"/>
      <c r="CC53" s="803"/>
      <c r="CD53" s="803"/>
      <c r="CE53" s="803"/>
      <c r="CF53" s="803"/>
      <c r="CG53" s="804"/>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7"/>
      <c r="DW53" s="798"/>
      <c r="DX53" s="798"/>
      <c r="DY53" s="798"/>
      <c r="DZ53" s="799"/>
      <c r="EA53" s="248"/>
    </row>
    <row r="54" spans="1:131" s="249" customFormat="1" ht="26.25" customHeight="1" x14ac:dyDescent="0.15">
      <c r="A54" s="263">
        <v>27</v>
      </c>
      <c r="B54" s="817"/>
      <c r="C54" s="818"/>
      <c r="D54" s="818"/>
      <c r="E54" s="818"/>
      <c r="F54" s="818"/>
      <c r="G54" s="818"/>
      <c r="H54" s="818"/>
      <c r="I54" s="818"/>
      <c r="J54" s="818"/>
      <c r="K54" s="818"/>
      <c r="L54" s="818"/>
      <c r="M54" s="818"/>
      <c r="N54" s="818"/>
      <c r="O54" s="818"/>
      <c r="P54" s="819"/>
      <c r="Q54" s="881"/>
      <c r="R54" s="882"/>
      <c r="S54" s="882"/>
      <c r="T54" s="882"/>
      <c r="U54" s="882"/>
      <c r="V54" s="882"/>
      <c r="W54" s="882"/>
      <c r="X54" s="882"/>
      <c r="Y54" s="882"/>
      <c r="Z54" s="882"/>
      <c r="AA54" s="882"/>
      <c r="AB54" s="882"/>
      <c r="AC54" s="882"/>
      <c r="AD54" s="882"/>
      <c r="AE54" s="883"/>
      <c r="AF54" s="823"/>
      <c r="AG54" s="824"/>
      <c r="AH54" s="824"/>
      <c r="AI54" s="824"/>
      <c r="AJ54" s="825"/>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02"/>
      <c r="BT54" s="803"/>
      <c r="BU54" s="803"/>
      <c r="BV54" s="803"/>
      <c r="BW54" s="803"/>
      <c r="BX54" s="803"/>
      <c r="BY54" s="803"/>
      <c r="BZ54" s="803"/>
      <c r="CA54" s="803"/>
      <c r="CB54" s="803"/>
      <c r="CC54" s="803"/>
      <c r="CD54" s="803"/>
      <c r="CE54" s="803"/>
      <c r="CF54" s="803"/>
      <c r="CG54" s="804"/>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7"/>
      <c r="DW54" s="798"/>
      <c r="DX54" s="798"/>
      <c r="DY54" s="798"/>
      <c r="DZ54" s="799"/>
      <c r="EA54" s="248"/>
    </row>
    <row r="55" spans="1:131" s="249" customFormat="1" ht="26.25" customHeight="1" x14ac:dyDescent="0.15">
      <c r="A55" s="263">
        <v>28</v>
      </c>
      <c r="B55" s="817"/>
      <c r="C55" s="818"/>
      <c r="D55" s="818"/>
      <c r="E55" s="818"/>
      <c r="F55" s="818"/>
      <c r="G55" s="818"/>
      <c r="H55" s="818"/>
      <c r="I55" s="818"/>
      <c r="J55" s="818"/>
      <c r="K55" s="818"/>
      <c r="L55" s="818"/>
      <c r="M55" s="818"/>
      <c r="N55" s="818"/>
      <c r="O55" s="818"/>
      <c r="P55" s="819"/>
      <c r="Q55" s="881"/>
      <c r="R55" s="882"/>
      <c r="S55" s="882"/>
      <c r="T55" s="882"/>
      <c r="U55" s="882"/>
      <c r="V55" s="882"/>
      <c r="W55" s="882"/>
      <c r="X55" s="882"/>
      <c r="Y55" s="882"/>
      <c r="Z55" s="882"/>
      <c r="AA55" s="882"/>
      <c r="AB55" s="882"/>
      <c r="AC55" s="882"/>
      <c r="AD55" s="882"/>
      <c r="AE55" s="883"/>
      <c r="AF55" s="823"/>
      <c r="AG55" s="824"/>
      <c r="AH55" s="824"/>
      <c r="AI55" s="824"/>
      <c r="AJ55" s="825"/>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02"/>
      <c r="BT55" s="803"/>
      <c r="BU55" s="803"/>
      <c r="BV55" s="803"/>
      <c r="BW55" s="803"/>
      <c r="BX55" s="803"/>
      <c r="BY55" s="803"/>
      <c r="BZ55" s="803"/>
      <c r="CA55" s="803"/>
      <c r="CB55" s="803"/>
      <c r="CC55" s="803"/>
      <c r="CD55" s="803"/>
      <c r="CE55" s="803"/>
      <c r="CF55" s="803"/>
      <c r="CG55" s="804"/>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7"/>
      <c r="DW55" s="798"/>
      <c r="DX55" s="798"/>
      <c r="DY55" s="798"/>
      <c r="DZ55" s="799"/>
      <c r="EA55" s="248"/>
    </row>
    <row r="56" spans="1:131" s="249" customFormat="1" ht="26.25" customHeight="1" x14ac:dyDescent="0.15">
      <c r="A56" s="263">
        <v>29</v>
      </c>
      <c r="B56" s="817"/>
      <c r="C56" s="818"/>
      <c r="D56" s="818"/>
      <c r="E56" s="818"/>
      <c r="F56" s="818"/>
      <c r="G56" s="818"/>
      <c r="H56" s="818"/>
      <c r="I56" s="818"/>
      <c r="J56" s="818"/>
      <c r="K56" s="818"/>
      <c r="L56" s="818"/>
      <c r="M56" s="818"/>
      <c r="N56" s="818"/>
      <c r="O56" s="818"/>
      <c r="P56" s="819"/>
      <c r="Q56" s="881"/>
      <c r="R56" s="882"/>
      <c r="S56" s="882"/>
      <c r="T56" s="882"/>
      <c r="U56" s="882"/>
      <c r="V56" s="882"/>
      <c r="W56" s="882"/>
      <c r="X56" s="882"/>
      <c r="Y56" s="882"/>
      <c r="Z56" s="882"/>
      <c r="AA56" s="882"/>
      <c r="AB56" s="882"/>
      <c r="AC56" s="882"/>
      <c r="AD56" s="882"/>
      <c r="AE56" s="883"/>
      <c r="AF56" s="823"/>
      <c r="AG56" s="824"/>
      <c r="AH56" s="824"/>
      <c r="AI56" s="824"/>
      <c r="AJ56" s="825"/>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02"/>
      <c r="BT56" s="803"/>
      <c r="BU56" s="803"/>
      <c r="BV56" s="803"/>
      <c r="BW56" s="803"/>
      <c r="BX56" s="803"/>
      <c r="BY56" s="803"/>
      <c r="BZ56" s="803"/>
      <c r="CA56" s="803"/>
      <c r="CB56" s="803"/>
      <c r="CC56" s="803"/>
      <c r="CD56" s="803"/>
      <c r="CE56" s="803"/>
      <c r="CF56" s="803"/>
      <c r="CG56" s="804"/>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7"/>
      <c r="DW56" s="798"/>
      <c r="DX56" s="798"/>
      <c r="DY56" s="798"/>
      <c r="DZ56" s="799"/>
      <c r="EA56" s="248"/>
    </row>
    <row r="57" spans="1:131" s="249" customFormat="1" ht="26.25" customHeight="1" x14ac:dyDescent="0.15">
      <c r="A57" s="263">
        <v>30</v>
      </c>
      <c r="B57" s="817"/>
      <c r="C57" s="818"/>
      <c r="D57" s="818"/>
      <c r="E57" s="818"/>
      <c r="F57" s="818"/>
      <c r="G57" s="818"/>
      <c r="H57" s="818"/>
      <c r="I57" s="818"/>
      <c r="J57" s="818"/>
      <c r="K57" s="818"/>
      <c r="L57" s="818"/>
      <c r="M57" s="818"/>
      <c r="N57" s="818"/>
      <c r="O57" s="818"/>
      <c r="P57" s="819"/>
      <c r="Q57" s="881"/>
      <c r="R57" s="882"/>
      <c r="S57" s="882"/>
      <c r="T57" s="882"/>
      <c r="U57" s="882"/>
      <c r="V57" s="882"/>
      <c r="W57" s="882"/>
      <c r="X57" s="882"/>
      <c r="Y57" s="882"/>
      <c r="Z57" s="882"/>
      <c r="AA57" s="882"/>
      <c r="AB57" s="882"/>
      <c r="AC57" s="882"/>
      <c r="AD57" s="882"/>
      <c r="AE57" s="883"/>
      <c r="AF57" s="823"/>
      <c r="AG57" s="824"/>
      <c r="AH57" s="824"/>
      <c r="AI57" s="824"/>
      <c r="AJ57" s="825"/>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02"/>
      <c r="BT57" s="803"/>
      <c r="BU57" s="803"/>
      <c r="BV57" s="803"/>
      <c r="BW57" s="803"/>
      <c r="BX57" s="803"/>
      <c r="BY57" s="803"/>
      <c r="BZ57" s="803"/>
      <c r="CA57" s="803"/>
      <c r="CB57" s="803"/>
      <c r="CC57" s="803"/>
      <c r="CD57" s="803"/>
      <c r="CE57" s="803"/>
      <c r="CF57" s="803"/>
      <c r="CG57" s="804"/>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7"/>
      <c r="DW57" s="798"/>
      <c r="DX57" s="798"/>
      <c r="DY57" s="798"/>
      <c r="DZ57" s="799"/>
      <c r="EA57" s="248"/>
    </row>
    <row r="58" spans="1:131" s="249" customFormat="1" ht="26.25" customHeight="1" x14ac:dyDescent="0.15">
      <c r="A58" s="263">
        <v>31</v>
      </c>
      <c r="B58" s="817"/>
      <c r="C58" s="818"/>
      <c r="D58" s="818"/>
      <c r="E58" s="818"/>
      <c r="F58" s="818"/>
      <c r="G58" s="818"/>
      <c r="H58" s="818"/>
      <c r="I58" s="818"/>
      <c r="J58" s="818"/>
      <c r="K58" s="818"/>
      <c r="L58" s="818"/>
      <c r="M58" s="818"/>
      <c r="N58" s="818"/>
      <c r="O58" s="818"/>
      <c r="P58" s="819"/>
      <c r="Q58" s="881"/>
      <c r="R58" s="882"/>
      <c r="S58" s="882"/>
      <c r="T58" s="882"/>
      <c r="U58" s="882"/>
      <c r="V58" s="882"/>
      <c r="W58" s="882"/>
      <c r="X58" s="882"/>
      <c r="Y58" s="882"/>
      <c r="Z58" s="882"/>
      <c r="AA58" s="882"/>
      <c r="AB58" s="882"/>
      <c r="AC58" s="882"/>
      <c r="AD58" s="882"/>
      <c r="AE58" s="883"/>
      <c r="AF58" s="823"/>
      <c r="AG58" s="824"/>
      <c r="AH58" s="824"/>
      <c r="AI58" s="824"/>
      <c r="AJ58" s="825"/>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02"/>
      <c r="BT58" s="803"/>
      <c r="BU58" s="803"/>
      <c r="BV58" s="803"/>
      <c r="BW58" s="803"/>
      <c r="BX58" s="803"/>
      <c r="BY58" s="803"/>
      <c r="BZ58" s="803"/>
      <c r="CA58" s="803"/>
      <c r="CB58" s="803"/>
      <c r="CC58" s="803"/>
      <c r="CD58" s="803"/>
      <c r="CE58" s="803"/>
      <c r="CF58" s="803"/>
      <c r="CG58" s="804"/>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7"/>
      <c r="DW58" s="798"/>
      <c r="DX58" s="798"/>
      <c r="DY58" s="798"/>
      <c r="DZ58" s="799"/>
      <c r="EA58" s="248"/>
    </row>
    <row r="59" spans="1:131" s="249" customFormat="1" ht="26.25" customHeight="1" x14ac:dyDescent="0.15">
      <c r="A59" s="263">
        <v>32</v>
      </c>
      <c r="B59" s="817"/>
      <c r="C59" s="818"/>
      <c r="D59" s="818"/>
      <c r="E59" s="818"/>
      <c r="F59" s="818"/>
      <c r="G59" s="818"/>
      <c r="H59" s="818"/>
      <c r="I59" s="818"/>
      <c r="J59" s="818"/>
      <c r="K59" s="818"/>
      <c r="L59" s="818"/>
      <c r="M59" s="818"/>
      <c r="N59" s="818"/>
      <c r="O59" s="818"/>
      <c r="P59" s="819"/>
      <c r="Q59" s="881"/>
      <c r="R59" s="882"/>
      <c r="S59" s="882"/>
      <c r="T59" s="882"/>
      <c r="U59" s="882"/>
      <c r="V59" s="882"/>
      <c r="W59" s="882"/>
      <c r="X59" s="882"/>
      <c r="Y59" s="882"/>
      <c r="Z59" s="882"/>
      <c r="AA59" s="882"/>
      <c r="AB59" s="882"/>
      <c r="AC59" s="882"/>
      <c r="AD59" s="882"/>
      <c r="AE59" s="883"/>
      <c r="AF59" s="823"/>
      <c r="AG59" s="824"/>
      <c r="AH59" s="824"/>
      <c r="AI59" s="824"/>
      <c r="AJ59" s="825"/>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02"/>
      <c r="BT59" s="803"/>
      <c r="BU59" s="803"/>
      <c r="BV59" s="803"/>
      <c r="BW59" s="803"/>
      <c r="BX59" s="803"/>
      <c r="BY59" s="803"/>
      <c r="BZ59" s="803"/>
      <c r="CA59" s="803"/>
      <c r="CB59" s="803"/>
      <c r="CC59" s="803"/>
      <c r="CD59" s="803"/>
      <c r="CE59" s="803"/>
      <c r="CF59" s="803"/>
      <c r="CG59" s="804"/>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7"/>
      <c r="DW59" s="798"/>
      <c r="DX59" s="798"/>
      <c r="DY59" s="798"/>
      <c r="DZ59" s="799"/>
      <c r="EA59" s="248"/>
    </row>
    <row r="60" spans="1:131" s="249" customFormat="1" ht="26.25" customHeight="1" x14ac:dyDescent="0.15">
      <c r="A60" s="263">
        <v>33</v>
      </c>
      <c r="B60" s="817"/>
      <c r="C60" s="818"/>
      <c r="D60" s="818"/>
      <c r="E60" s="818"/>
      <c r="F60" s="818"/>
      <c r="G60" s="818"/>
      <c r="H60" s="818"/>
      <c r="I60" s="818"/>
      <c r="J60" s="818"/>
      <c r="K60" s="818"/>
      <c r="L60" s="818"/>
      <c r="M60" s="818"/>
      <c r="N60" s="818"/>
      <c r="O60" s="818"/>
      <c r="P60" s="819"/>
      <c r="Q60" s="881"/>
      <c r="R60" s="882"/>
      <c r="S60" s="882"/>
      <c r="T60" s="882"/>
      <c r="U60" s="882"/>
      <c r="V60" s="882"/>
      <c r="W60" s="882"/>
      <c r="X60" s="882"/>
      <c r="Y60" s="882"/>
      <c r="Z60" s="882"/>
      <c r="AA60" s="882"/>
      <c r="AB60" s="882"/>
      <c r="AC60" s="882"/>
      <c r="AD60" s="882"/>
      <c r="AE60" s="883"/>
      <c r="AF60" s="823"/>
      <c r="AG60" s="824"/>
      <c r="AH60" s="824"/>
      <c r="AI60" s="824"/>
      <c r="AJ60" s="825"/>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02"/>
      <c r="BT60" s="803"/>
      <c r="BU60" s="803"/>
      <c r="BV60" s="803"/>
      <c r="BW60" s="803"/>
      <c r="BX60" s="803"/>
      <c r="BY60" s="803"/>
      <c r="BZ60" s="803"/>
      <c r="CA60" s="803"/>
      <c r="CB60" s="803"/>
      <c r="CC60" s="803"/>
      <c r="CD60" s="803"/>
      <c r="CE60" s="803"/>
      <c r="CF60" s="803"/>
      <c r="CG60" s="804"/>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7"/>
      <c r="DW60" s="798"/>
      <c r="DX60" s="798"/>
      <c r="DY60" s="798"/>
      <c r="DZ60" s="799"/>
      <c r="EA60" s="248"/>
    </row>
    <row r="61" spans="1:131" s="249" customFormat="1" ht="26.25" customHeight="1" thickBot="1" x14ac:dyDescent="0.2">
      <c r="A61" s="263">
        <v>34</v>
      </c>
      <c r="B61" s="817"/>
      <c r="C61" s="818"/>
      <c r="D61" s="818"/>
      <c r="E61" s="818"/>
      <c r="F61" s="818"/>
      <c r="G61" s="818"/>
      <c r="H61" s="818"/>
      <c r="I61" s="818"/>
      <c r="J61" s="818"/>
      <c r="K61" s="818"/>
      <c r="L61" s="818"/>
      <c r="M61" s="818"/>
      <c r="N61" s="818"/>
      <c r="O61" s="818"/>
      <c r="P61" s="819"/>
      <c r="Q61" s="881"/>
      <c r="R61" s="882"/>
      <c r="S61" s="882"/>
      <c r="T61" s="882"/>
      <c r="U61" s="882"/>
      <c r="V61" s="882"/>
      <c r="W61" s="882"/>
      <c r="X61" s="882"/>
      <c r="Y61" s="882"/>
      <c r="Z61" s="882"/>
      <c r="AA61" s="882"/>
      <c r="AB61" s="882"/>
      <c r="AC61" s="882"/>
      <c r="AD61" s="882"/>
      <c r="AE61" s="883"/>
      <c r="AF61" s="823"/>
      <c r="AG61" s="824"/>
      <c r="AH61" s="824"/>
      <c r="AI61" s="824"/>
      <c r="AJ61" s="825"/>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02"/>
      <c r="BT61" s="803"/>
      <c r="BU61" s="803"/>
      <c r="BV61" s="803"/>
      <c r="BW61" s="803"/>
      <c r="BX61" s="803"/>
      <c r="BY61" s="803"/>
      <c r="BZ61" s="803"/>
      <c r="CA61" s="803"/>
      <c r="CB61" s="803"/>
      <c r="CC61" s="803"/>
      <c r="CD61" s="803"/>
      <c r="CE61" s="803"/>
      <c r="CF61" s="803"/>
      <c r="CG61" s="804"/>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7"/>
      <c r="DW61" s="798"/>
      <c r="DX61" s="798"/>
      <c r="DY61" s="798"/>
      <c r="DZ61" s="799"/>
      <c r="EA61" s="248"/>
    </row>
    <row r="62" spans="1:131" s="249" customFormat="1" ht="26.25" customHeight="1" x14ac:dyDescent="0.15">
      <c r="A62" s="263">
        <v>35</v>
      </c>
      <c r="B62" s="817"/>
      <c r="C62" s="818"/>
      <c r="D62" s="818"/>
      <c r="E62" s="818"/>
      <c r="F62" s="818"/>
      <c r="G62" s="818"/>
      <c r="H62" s="818"/>
      <c r="I62" s="818"/>
      <c r="J62" s="818"/>
      <c r="K62" s="818"/>
      <c r="L62" s="818"/>
      <c r="M62" s="818"/>
      <c r="N62" s="818"/>
      <c r="O62" s="818"/>
      <c r="P62" s="819"/>
      <c r="Q62" s="881"/>
      <c r="R62" s="882"/>
      <c r="S62" s="882"/>
      <c r="T62" s="882"/>
      <c r="U62" s="882"/>
      <c r="V62" s="882"/>
      <c r="W62" s="882"/>
      <c r="X62" s="882"/>
      <c r="Y62" s="882"/>
      <c r="Z62" s="882"/>
      <c r="AA62" s="882"/>
      <c r="AB62" s="882"/>
      <c r="AC62" s="882"/>
      <c r="AD62" s="882"/>
      <c r="AE62" s="883"/>
      <c r="AF62" s="823"/>
      <c r="AG62" s="824"/>
      <c r="AH62" s="824"/>
      <c r="AI62" s="824"/>
      <c r="AJ62" s="825"/>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02"/>
      <c r="BT62" s="803"/>
      <c r="BU62" s="803"/>
      <c r="BV62" s="803"/>
      <c r="BW62" s="803"/>
      <c r="BX62" s="803"/>
      <c r="BY62" s="803"/>
      <c r="BZ62" s="803"/>
      <c r="CA62" s="803"/>
      <c r="CB62" s="803"/>
      <c r="CC62" s="803"/>
      <c r="CD62" s="803"/>
      <c r="CE62" s="803"/>
      <c r="CF62" s="803"/>
      <c r="CG62" s="804"/>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7"/>
      <c r="DW62" s="798"/>
      <c r="DX62" s="798"/>
      <c r="DY62" s="798"/>
      <c r="DZ62" s="799"/>
      <c r="EA62" s="248"/>
    </row>
    <row r="63" spans="1:131" s="249" customFormat="1" ht="26.25" customHeight="1" thickBot="1" x14ac:dyDescent="0.2">
      <c r="A63" s="266" t="s">
        <v>391</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720</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136</v>
      </c>
      <c r="BK63" s="898"/>
      <c r="BL63" s="898"/>
      <c r="BM63" s="898"/>
      <c r="BN63" s="899"/>
      <c r="BO63" s="267"/>
      <c r="BP63" s="267"/>
      <c r="BQ63" s="264">
        <v>57</v>
      </c>
      <c r="BR63" s="265"/>
      <c r="BS63" s="802"/>
      <c r="BT63" s="803"/>
      <c r="BU63" s="803"/>
      <c r="BV63" s="803"/>
      <c r="BW63" s="803"/>
      <c r="BX63" s="803"/>
      <c r="BY63" s="803"/>
      <c r="BZ63" s="803"/>
      <c r="CA63" s="803"/>
      <c r="CB63" s="803"/>
      <c r="CC63" s="803"/>
      <c r="CD63" s="803"/>
      <c r="CE63" s="803"/>
      <c r="CF63" s="803"/>
      <c r="CG63" s="804"/>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7"/>
      <c r="DW63" s="798"/>
      <c r="DX63" s="798"/>
      <c r="DY63" s="798"/>
      <c r="DZ63" s="79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02"/>
      <c r="BT64" s="803"/>
      <c r="BU64" s="803"/>
      <c r="BV64" s="803"/>
      <c r="BW64" s="803"/>
      <c r="BX64" s="803"/>
      <c r="BY64" s="803"/>
      <c r="BZ64" s="803"/>
      <c r="CA64" s="803"/>
      <c r="CB64" s="803"/>
      <c r="CC64" s="803"/>
      <c r="CD64" s="803"/>
      <c r="CE64" s="803"/>
      <c r="CF64" s="803"/>
      <c r="CG64" s="804"/>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7"/>
      <c r="DW64" s="798"/>
      <c r="DX64" s="798"/>
      <c r="DY64" s="798"/>
      <c r="DZ64" s="79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02"/>
      <c r="BT65" s="803"/>
      <c r="BU65" s="803"/>
      <c r="BV65" s="803"/>
      <c r="BW65" s="803"/>
      <c r="BX65" s="803"/>
      <c r="BY65" s="803"/>
      <c r="BZ65" s="803"/>
      <c r="CA65" s="803"/>
      <c r="CB65" s="803"/>
      <c r="CC65" s="803"/>
      <c r="CD65" s="803"/>
      <c r="CE65" s="803"/>
      <c r="CF65" s="803"/>
      <c r="CG65" s="804"/>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7"/>
      <c r="DW65" s="798"/>
      <c r="DX65" s="798"/>
      <c r="DY65" s="798"/>
      <c r="DZ65" s="799"/>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395</v>
      </c>
      <c r="R66" s="766"/>
      <c r="S66" s="766"/>
      <c r="T66" s="766"/>
      <c r="U66" s="767"/>
      <c r="V66" s="765" t="s">
        <v>396</v>
      </c>
      <c r="W66" s="766"/>
      <c r="X66" s="766"/>
      <c r="Y66" s="766"/>
      <c r="Z66" s="767"/>
      <c r="AA66" s="765" t="s">
        <v>417</v>
      </c>
      <c r="AB66" s="766"/>
      <c r="AC66" s="766"/>
      <c r="AD66" s="766"/>
      <c r="AE66" s="767"/>
      <c r="AF66" s="900" t="s">
        <v>398</v>
      </c>
      <c r="AG66" s="861"/>
      <c r="AH66" s="861"/>
      <c r="AI66" s="861"/>
      <c r="AJ66" s="901"/>
      <c r="AK66" s="765" t="s">
        <v>399</v>
      </c>
      <c r="AL66" s="789"/>
      <c r="AM66" s="789"/>
      <c r="AN66" s="789"/>
      <c r="AO66" s="790"/>
      <c r="AP66" s="765" t="s">
        <v>418</v>
      </c>
      <c r="AQ66" s="766"/>
      <c r="AR66" s="766"/>
      <c r="AS66" s="766"/>
      <c r="AT66" s="767"/>
      <c r="AU66" s="765" t="s">
        <v>419</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8" t="s">
        <v>578</v>
      </c>
      <c r="C68" s="919"/>
      <c r="D68" s="919"/>
      <c r="E68" s="919"/>
      <c r="F68" s="919"/>
      <c r="G68" s="919"/>
      <c r="H68" s="919"/>
      <c r="I68" s="919"/>
      <c r="J68" s="919"/>
      <c r="K68" s="919"/>
      <c r="L68" s="919"/>
      <c r="M68" s="919"/>
      <c r="N68" s="919"/>
      <c r="O68" s="919"/>
      <c r="P68" s="920"/>
      <c r="Q68" s="917">
        <v>2265</v>
      </c>
      <c r="R68" s="914"/>
      <c r="S68" s="914"/>
      <c r="T68" s="914"/>
      <c r="U68" s="914"/>
      <c r="V68" s="914">
        <v>2217</v>
      </c>
      <c r="W68" s="914"/>
      <c r="X68" s="914"/>
      <c r="Y68" s="914"/>
      <c r="Z68" s="914"/>
      <c r="AA68" s="914">
        <v>48</v>
      </c>
      <c r="AB68" s="914"/>
      <c r="AC68" s="914"/>
      <c r="AD68" s="914"/>
      <c r="AE68" s="914"/>
      <c r="AF68" s="914">
        <v>48</v>
      </c>
      <c r="AG68" s="914"/>
      <c r="AH68" s="914"/>
      <c r="AI68" s="914"/>
      <c r="AJ68" s="914"/>
      <c r="AK68" s="914" t="s">
        <v>510</v>
      </c>
      <c r="AL68" s="914"/>
      <c r="AM68" s="914"/>
      <c r="AN68" s="914"/>
      <c r="AO68" s="914"/>
      <c r="AP68" s="914">
        <v>642</v>
      </c>
      <c r="AQ68" s="914"/>
      <c r="AR68" s="914"/>
      <c r="AS68" s="914"/>
      <c r="AT68" s="914"/>
      <c r="AU68" s="914">
        <v>99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579</v>
      </c>
      <c r="C69" s="922"/>
      <c r="D69" s="922"/>
      <c r="E69" s="922"/>
      <c r="F69" s="922"/>
      <c r="G69" s="922"/>
      <c r="H69" s="922"/>
      <c r="I69" s="922"/>
      <c r="J69" s="922"/>
      <c r="K69" s="922"/>
      <c r="L69" s="922"/>
      <c r="M69" s="922"/>
      <c r="N69" s="922"/>
      <c r="O69" s="922"/>
      <c r="P69" s="923"/>
      <c r="Q69" s="924">
        <v>31</v>
      </c>
      <c r="R69" s="879"/>
      <c r="S69" s="879"/>
      <c r="T69" s="879"/>
      <c r="U69" s="879"/>
      <c r="V69" s="879">
        <v>29</v>
      </c>
      <c r="W69" s="879"/>
      <c r="X69" s="879"/>
      <c r="Y69" s="879"/>
      <c r="Z69" s="879"/>
      <c r="AA69" s="879">
        <v>2</v>
      </c>
      <c r="AB69" s="879"/>
      <c r="AC69" s="879"/>
      <c r="AD69" s="879"/>
      <c r="AE69" s="879"/>
      <c r="AF69" s="879">
        <v>2</v>
      </c>
      <c r="AG69" s="879"/>
      <c r="AH69" s="879"/>
      <c r="AI69" s="879"/>
      <c r="AJ69" s="879"/>
      <c r="AK69" s="879" t="s">
        <v>510</v>
      </c>
      <c r="AL69" s="879"/>
      <c r="AM69" s="879"/>
      <c r="AN69" s="879"/>
      <c r="AO69" s="879"/>
      <c r="AP69" s="879" t="s">
        <v>510</v>
      </c>
      <c r="AQ69" s="879"/>
      <c r="AR69" s="879"/>
      <c r="AS69" s="879"/>
      <c r="AT69" s="879"/>
      <c r="AU69" s="879" t="s">
        <v>510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307</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307</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307</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734077</v>
      </c>
      <c r="AB110" s="950"/>
      <c r="AC110" s="950"/>
      <c r="AD110" s="950"/>
      <c r="AE110" s="951"/>
      <c r="AF110" s="952">
        <v>756612</v>
      </c>
      <c r="AG110" s="950"/>
      <c r="AH110" s="950"/>
      <c r="AI110" s="950"/>
      <c r="AJ110" s="951"/>
      <c r="AK110" s="952">
        <v>784729</v>
      </c>
      <c r="AL110" s="950"/>
      <c r="AM110" s="950"/>
      <c r="AN110" s="950"/>
      <c r="AO110" s="951"/>
      <c r="AP110" s="953">
        <v>21.1</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8410502</v>
      </c>
      <c r="BR110" s="985"/>
      <c r="BS110" s="985"/>
      <c r="BT110" s="985"/>
      <c r="BU110" s="985"/>
      <c r="BV110" s="985">
        <v>8040819</v>
      </c>
      <c r="BW110" s="985"/>
      <c r="BX110" s="985"/>
      <c r="BY110" s="985"/>
      <c r="BZ110" s="985"/>
      <c r="CA110" s="985">
        <v>7684253</v>
      </c>
      <c r="CB110" s="985"/>
      <c r="CC110" s="985"/>
      <c r="CD110" s="985"/>
      <c r="CE110" s="985"/>
      <c r="CF110" s="999">
        <v>206.6</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136</v>
      </c>
      <c r="DH110" s="985"/>
      <c r="DI110" s="985"/>
      <c r="DJ110" s="985"/>
      <c r="DK110" s="985"/>
      <c r="DL110" s="985" t="s">
        <v>136</v>
      </c>
      <c r="DM110" s="985"/>
      <c r="DN110" s="985"/>
      <c r="DO110" s="985"/>
      <c r="DP110" s="985"/>
      <c r="DQ110" s="985" t="s">
        <v>437</v>
      </c>
      <c r="DR110" s="985"/>
      <c r="DS110" s="985"/>
      <c r="DT110" s="985"/>
      <c r="DU110" s="985"/>
      <c r="DV110" s="986" t="s">
        <v>437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437</v>
      </c>
      <c r="AB111" s="992"/>
      <c r="AC111" s="992"/>
      <c r="AD111" s="992"/>
      <c r="AE111" s="993"/>
      <c r="AF111" s="994" t="s">
        <v>136</v>
      </c>
      <c r="AG111" s="992"/>
      <c r="AH111" s="992"/>
      <c r="AI111" s="992"/>
      <c r="AJ111" s="993"/>
      <c r="AK111" s="994" t="s">
        <v>136</v>
      </c>
      <c r="AL111" s="992"/>
      <c r="AM111" s="992"/>
      <c r="AN111" s="992"/>
      <c r="AO111" s="993"/>
      <c r="AP111" s="995" t="s">
        <v>437</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440</v>
      </c>
      <c r="BR111" s="978"/>
      <c r="BS111" s="978"/>
      <c r="BT111" s="978"/>
      <c r="BU111" s="978"/>
      <c r="BV111" s="978" t="s">
        <v>437</v>
      </c>
      <c r="BW111" s="978"/>
      <c r="BX111" s="978"/>
      <c r="BY111" s="978"/>
      <c r="BZ111" s="978"/>
      <c r="CA111" s="978" t="s">
        <v>437</v>
      </c>
      <c r="CB111" s="978"/>
      <c r="CC111" s="978"/>
      <c r="CD111" s="978"/>
      <c r="CE111" s="978"/>
      <c r="CF111" s="972" t="s">
        <v>136</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136</v>
      </c>
      <c r="DH111" s="978"/>
      <c r="DI111" s="978"/>
      <c r="DJ111" s="978"/>
      <c r="DK111" s="978"/>
      <c r="DL111" s="978" t="s">
        <v>437</v>
      </c>
      <c r="DM111" s="978"/>
      <c r="DN111" s="978"/>
      <c r="DO111" s="978"/>
      <c r="DP111" s="978"/>
      <c r="DQ111" s="978" t="s">
        <v>437</v>
      </c>
      <c r="DR111" s="978"/>
      <c r="DS111" s="978"/>
      <c r="DT111" s="978"/>
      <c r="DU111" s="978"/>
      <c r="DV111" s="979" t="s">
        <v>437</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437</v>
      </c>
      <c r="AB112" s="1017"/>
      <c r="AC112" s="1017"/>
      <c r="AD112" s="1017"/>
      <c r="AE112" s="1018"/>
      <c r="AF112" s="1019" t="s">
        <v>136</v>
      </c>
      <c r="AG112" s="1017"/>
      <c r="AH112" s="1017"/>
      <c r="AI112" s="1017"/>
      <c r="AJ112" s="1018"/>
      <c r="AK112" s="1019" t="s">
        <v>444</v>
      </c>
      <c r="AL112" s="1017"/>
      <c r="AM112" s="1017"/>
      <c r="AN112" s="1017"/>
      <c r="AO112" s="1018"/>
      <c r="AP112" s="1020" t="s">
        <v>440</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1971098</v>
      </c>
      <c r="BR112" s="978"/>
      <c r="BS112" s="978"/>
      <c r="BT112" s="978"/>
      <c r="BU112" s="978"/>
      <c r="BV112" s="978">
        <v>1861194</v>
      </c>
      <c r="BW112" s="978"/>
      <c r="BX112" s="978"/>
      <c r="BY112" s="978"/>
      <c r="BZ112" s="978"/>
      <c r="CA112" s="978">
        <v>1828549</v>
      </c>
      <c r="CB112" s="978"/>
      <c r="CC112" s="978"/>
      <c r="CD112" s="978"/>
      <c r="CE112" s="978"/>
      <c r="CF112" s="972">
        <v>49.2</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136</v>
      </c>
      <c r="DH112" s="978"/>
      <c r="DI112" s="978"/>
      <c r="DJ112" s="978"/>
      <c r="DK112" s="978"/>
      <c r="DL112" s="978" t="s">
        <v>136</v>
      </c>
      <c r="DM112" s="978"/>
      <c r="DN112" s="978"/>
      <c r="DO112" s="978"/>
      <c r="DP112" s="978"/>
      <c r="DQ112" s="978" t="s">
        <v>136</v>
      </c>
      <c r="DR112" s="978"/>
      <c r="DS112" s="978"/>
      <c r="DT112" s="978"/>
      <c r="DU112" s="978"/>
      <c r="DV112" s="979" t="s">
        <v>136</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138166</v>
      </c>
      <c r="AB113" s="992"/>
      <c r="AC113" s="992"/>
      <c r="AD113" s="992"/>
      <c r="AE113" s="993"/>
      <c r="AF113" s="994">
        <v>139663</v>
      </c>
      <c r="AG113" s="992"/>
      <c r="AH113" s="992"/>
      <c r="AI113" s="992"/>
      <c r="AJ113" s="993"/>
      <c r="AK113" s="994">
        <v>157669</v>
      </c>
      <c r="AL113" s="992"/>
      <c r="AM113" s="992"/>
      <c r="AN113" s="992"/>
      <c r="AO113" s="993"/>
      <c r="AP113" s="995">
        <v>4.2</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100529</v>
      </c>
      <c r="BR113" s="978"/>
      <c r="BS113" s="978"/>
      <c r="BT113" s="978"/>
      <c r="BU113" s="978"/>
      <c r="BV113" s="978">
        <v>90714</v>
      </c>
      <c r="BW113" s="978"/>
      <c r="BX113" s="978"/>
      <c r="BY113" s="978"/>
      <c r="BZ113" s="978"/>
      <c r="CA113" s="978">
        <v>99082</v>
      </c>
      <c r="CB113" s="978"/>
      <c r="CC113" s="978"/>
      <c r="CD113" s="978"/>
      <c r="CE113" s="978"/>
      <c r="CF113" s="972">
        <v>2.7</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136</v>
      </c>
      <c r="DM113" s="1017"/>
      <c r="DN113" s="1017"/>
      <c r="DO113" s="1017"/>
      <c r="DP113" s="1018"/>
      <c r="DQ113" s="1019" t="s">
        <v>437</v>
      </c>
      <c r="DR113" s="1017"/>
      <c r="DS113" s="1017"/>
      <c r="DT113" s="1017"/>
      <c r="DU113" s="1018"/>
      <c r="DV113" s="1020" t="s">
        <v>136</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11971</v>
      </c>
      <c r="AB114" s="1017"/>
      <c r="AC114" s="1017"/>
      <c r="AD114" s="1017"/>
      <c r="AE114" s="1018"/>
      <c r="AF114" s="1019">
        <v>11971</v>
      </c>
      <c r="AG114" s="1017"/>
      <c r="AH114" s="1017"/>
      <c r="AI114" s="1017"/>
      <c r="AJ114" s="1018"/>
      <c r="AK114" s="1019">
        <v>12318</v>
      </c>
      <c r="AL114" s="1017"/>
      <c r="AM114" s="1017"/>
      <c r="AN114" s="1017"/>
      <c r="AO114" s="1018"/>
      <c r="AP114" s="1020">
        <v>0.3</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1031220</v>
      </c>
      <c r="BR114" s="978"/>
      <c r="BS114" s="978"/>
      <c r="BT114" s="978"/>
      <c r="BU114" s="978"/>
      <c r="BV114" s="978">
        <v>976282</v>
      </c>
      <c r="BW114" s="978"/>
      <c r="BX114" s="978"/>
      <c r="BY114" s="978"/>
      <c r="BZ114" s="978"/>
      <c r="CA114" s="978">
        <v>896696</v>
      </c>
      <c r="CB114" s="978"/>
      <c r="CC114" s="978"/>
      <c r="CD114" s="978"/>
      <c r="CE114" s="978"/>
      <c r="CF114" s="972">
        <v>24.1</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136</v>
      </c>
      <c r="DH114" s="1017"/>
      <c r="DI114" s="1017"/>
      <c r="DJ114" s="1017"/>
      <c r="DK114" s="1018"/>
      <c r="DL114" s="1019" t="s">
        <v>136</v>
      </c>
      <c r="DM114" s="1017"/>
      <c r="DN114" s="1017"/>
      <c r="DO114" s="1017"/>
      <c r="DP114" s="1018"/>
      <c r="DQ114" s="1019" t="s">
        <v>136</v>
      </c>
      <c r="DR114" s="1017"/>
      <c r="DS114" s="1017"/>
      <c r="DT114" s="1017"/>
      <c r="DU114" s="1018"/>
      <c r="DV114" s="1020" t="s">
        <v>437</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136</v>
      </c>
      <c r="AB115" s="992"/>
      <c r="AC115" s="992"/>
      <c r="AD115" s="992"/>
      <c r="AE115" s="993"/>
      <c r="AF115" s="994" t="s">
        <v>136</v>
      </c>
      <c r="AG115" s="992"/>
      <c r="AH115" s="992"/>
      <c r="AI115" s="992"/>
      <c r="AJ115" s="993"/>
      <c r="AK115" s="994" t="s">
        <v>136</v>
      </c>
      <c r="AL115" s="992"/>
      <c r="AM115" s="992"/>
      <c r="AN115" s="992"/>
      <c r="AO115" s="993"/>
      <c r="AP115" s="995" t="s">
        <v>136</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136</v>
      </c>
      <c r="BR115" s="978"/>
      <c r="BS115" s="978"/>
      <c r="BT115" s="978"/>
      <c r="BU115" s="978"/>
      <c r="BV115" s="978" t="s">
        <v>437</v>
      </c>
      <c r="BW115" s="978"/>
      <c r="BX115" s="978"/>
      <c r="BY115" s="978"/>
      <c r="BZ115" s="978"/>
      <c r="CA115" s="978" t="s">
        <v>136</v>
      </c>
      <c r="CB115" s="978"/>
      <c r="CC115" s="978"/>
      <c r="CD115" s="978"/>
      <c r="CE115" s="978"/>
      <c r="CF115" s="972" t="s">
        <v>136</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136</v>
      </c>
      <c r="DH115" s="1017"/>
      <c r="DI115" s="1017"/>
      <c r="DJ115" s="1017"/>
      <c r="DK115" s="1018"/>
      <c r="DL115" s="1019" t="s">
        <v>136</v>
      </c>
      <c r="DM115" s="1017"/>
      <c r="DN115" s="1017"/>
      <c r="DO115" s="1017"/>
      <c r="DP115" s="1018"/>
      <c r="DQ115" s="1019" t="s">
        <v>437</v>
      </c>
      <c r="DR115" s="1017"/>
      <c r="DS115" s="1017"/>
      <c r="DT115" s="1017"/>
      <c r="DU115" s="1018"/>
      <c r="DV115" s="1020" t="s">
        <v>136</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136</v>
      </c>
      <c r="AB116" s="1017"/>
      <c r="AC116" s="1017"/>
      <c r="AD116" s="1017"/>
      <c r="AE116" s="1018"/>
      <c r="AF116" s="1019" t="s">
        <v>136</v>
      </c>
      <c r="AG116" s="1017"/>
      <c r="AH116" s="1017"/>
      <c r="AI116" s="1017"/>
      <c r="AJ116" s="1018"/>
      <c r="AK116" s="1019" t="s">
        <v>440</v>
      </c>
      <c r="AL116" s="1017"/>
      <c r="AM116" s="1017"/>
      <c r="AN116" s="1017"/>
      <c r="AO116" s="1018"/>
      <c r="AP116" s="1020" t="s">
        <v>437</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437</v>
      </c>
      <c r="BR116" s="978"/>
      <c r="BS116" s="978"/>
      <c r="BT116" s="978"/>
      <c r="BU116" s="978"/>
      <c r="BV116" s="978" t="s">
        <v>136</v>
      </c>
      <c r="BW116" s="978"/>
      <c r="BX116" s="978"/>
      <c r="BY116" s="978"/>
      <c r="BZ116" s="978"/>
      <c r="CA116" s="978" t="s">
        <v>136</v>
      </c>
      <c r="CB116" s="978"/>
      <c r="CC116" s="978"/>
      <c r="CD116" s="978"/>
      <c r="CE116" s="978"/>
      <c r="CF116" s="972" t="s">
        <v>136</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136</v>
      </c>
      <c r="DH116" s="1017"/>
      <c r="DI116" s="1017"/>
      <c r="DJ116" s="1017"/>
      <c r="DK116" s="1018"/>
      <c r="DL116" s="1019" t="s">
        <v>136</v>
      </c>
      <c r="DM116" s="1017"/>
      <c r="DN116" s="1017"/>
      <c r="DO116" s="1017"/>
      <c r="DP116" s="1018"/>
      <c r="DQ116" s="1019" t="s">
        <v>437</v>
      </c>
      <c r="DR116" s="1017"/>
      <c r="DS116" s="1017"/>
      <c r="DT116" s="1017"/>
      <c r="DU116" s="1018"/>
      <c r="DV116" s="1020" t="s">
        <v>437</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884214</v>
      </c>
      <c r="AB117" s="1035"/>
      <c r="AC117" s="1035"/>
      <c r="AD117" s="1035"/>
      <c r="AE117" s="1036"/>
      <c r="AF117" s="1037">
        <v>908246</v>
      </c>
      <c r="AG117" s="1035"/>
      <c r="AH117" s="1035"/>
      <c r="AI117" s="1035"/>
      <c r="AJ117" s="1036"/>
      <c r="AK117" s="1037">
        <v>954716</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136</v>
      </c>
      <c r="BR117" s="978"/>
      <c r="BS117" s="978"/>
      <c r="BT117" s="978"/>
      <c r="BU117" s="978"/>
      <c r="BV117" s="978" t="s">
        <v>136</v>
      </c>
      <c r="BW117" s="978"/>
      <c r="BX117" s="978"/>
      <c r="BY117" s="978"/>
      <c r="BZ117" s="978"/>
      <c r="CA117" s="978" t="s">
        <v>136</v>
      </c>
      <c r="CB117" s="978"/>
      <c r="CC117" s="978"/>
      <c r="CD117" s="978"/>
      <c r="CE117" s="978"/>
      <c r="CF117" s="972" t="s">
        <v>136</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136</v>
      </c>
      <c r="DH117" s="1017"/>
      <c r="DI117" s="1017"/>
      <c r="DJ117" s="1017"/>
      <c r="DK117" s="1018"/>
      <c r="DL117" s="1019" t="s">
        <v>136</v>
      </c>
      <c r="DM117" s="1017"/>
      <c r="DN117" s="1017"/>
      <c r="DO117" s="1017"/>
      <c r="DP117" s="1018"/>
      <c r="DQ117" s="1019" t="s">
        <v>444</v>
      </c>
      <c r="DR117" s="1017"/>
      <c r="DS117" s="1017"/>
      <c r="DT117" s="1017"/>
      <c r="DU117" s="1018"/>
      <c r="DV117" s="1020" t="s">
        <v>437</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307</v>
      </c>
      <c r="AL118" s="943"/>
      <c r="AM118" s="943"/>
      <c r="AN118" s="943"/>
      <c r="AO118" s="944"/>
      <c r="AP118" s="1029" t="s">
        <v>431</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437</v>
      </c>
      <c r="BW118" s="1056"/>
      <c r="BX118" s="1056"/>
      <c r="BY118" s="1056"/>
      <c r="BZ118" s="1056"/>
      <c r="CA118" s="1056" t="s">
        <v>136</v>
      </c>
      <c r="CB118" s="1056"/>
      <c r="CC118" s="1056"/>
      <c r="CD118" s="1056"/>
      <c r="CE118" s="1056"/>
      <c r="CF118" s="972" t="s">
        <v>136</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136</v>
      </c>
      <c r="DH118" s="1017"/>
      <c r="DI118" s="1017"/>
      <c r="DJ118" s="1017"/>
      <c r="DK118" s="1018"/>
      <c r="DL118" s="1019" t="s">
        <v>136</v>
      </c>
      <c r="DM118" s="1017"/>
      <c r="DN118" s="1017"/>
      <c r="DO118" s="1017"/>
      <c r="DP118" s="1018"/>
      <c r="DQ118" s="1019" t="s">
        <v>444</v>
      </c>
      <c r="DR118" s="1017"/>
      <c r="DS118" s="1017"/>
      <c r="DT118" s="1017"/>
      <c r="DU118" s="1018"/>
      <c r="DV118" s="1020" t="s">
        <v>136</v>
      </c>
      <c r="DW118" s="1021"/>
      <c r="DX118" s="1021"/>
      <c r="DY118" s="1021"/>
      <c r="DZ118" s="1022"/>
    </row>
    <row r="119" spans="1:130" s="248" customFormat="1" ht="26.25" customHeight="1" x14ac:dyDescent="0.15">
      <c r="A119" s="1117"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136</v>
      </c>
      <c r="AB119" s="950"/>
      <c r="AC119" s="950"/>
      <c r="AD119" s="950"/>
      <c r="AE119" s="951"/>
      <c r="AF119" s="952" t="s">
        <v>437</v>
      </c>
      <c r="AG119" s="950"/>
      <c r="AH119" s="950"/>
      <c r="AI119" s="950"/>
      <c r="AJ119" s="951"/>
      <c r="AK119" s="952" t="s">
        <v>136</v>
      </c>
      <c r="AL119" s="950"/>
      <c r="AM119" s="950"/>
      <c r="AN119" s="950"/>
      <c r="AO119" s="951"/>
      <c r="AP119" s="953" t="s">
        <v>136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464</v>
      </c>
      <c r="BP119" s="1064"/>
      <c r="BQ119" s="1055">
        <v>11513349</v>
      </c>
      <c r="BR119" s="1056"/>
      <c r="BS119" s="1056"/>
      <c r="BT119" s="1056"/>
      <c r="BU119" s="1056"/>
      <c r="BV119" s="1056">
        <v>10969009</v>
      </c>
      <c r="BW119" s="1056"/>
      <c r="BX119" s="1056"/>
      <c r="BY119" s="1056"/>
      <c r="BZ119" s="1056"/>
      <c r="CA119" s="1056">
        <v>10508580</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136</v>
      </c>
      <c r="DH119" s="1042"/>
      <c r="DI119" s="1042"/>
      <c r="DJ119" s="1042"/>
      <c r="DK119" s="1043"/>
      <c r="DL119" s="1041" t="s">
        <v>136</v>
      </c>
      <c r="DM119" s="1042"/>
      <c r="DN119" s="1042"/>
      <c r="DO119" s="1042"/>
      <c r="DP119" s="1043"/>
      <c r="DQ119" s="1041" t="s">
        <v>136</v>
      </c>
      <c r="DR119" s="1042"/>
      <c r="DS119" s="1042"/>
      <c r="DT119" s="1042"/>
      <c r="DU119" s="1043"/>
      <c r="DV119" s="1044" t="s">
        <v>437</v>
      </c>
      <c r="DW119" s="1045"/>
      <c r="DX119" s="1045"/>
      <c r="DY119" s="1045"/>
      <c r="DZ119" s="1046"/>
    </row>
    <row r="120" spans="1:130" s="248" customFormat="1" ht="26.25" customHeight="1" x14ac:dyDescent="0.15">
      <c r="A120" s="1118"/>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136</v>
      </c>
      <c r="AB120" s="1017"/>
      <c r="AC120" s="1017"/>
      <c r="AD120" s="1017"/>
      <c r="AE120" s="1018"/>
      <c r="AF120" s="1019" t="s">
        <v>444</v>
      </c>
      <c r="AG120" s="1017"/>
      <c r="AH120" s="1017"/>
      <c r="AI120" s="1017"/>
      <c r="AJ120" s="1018"/>
      <c r="AK120" s="1019" t="s">
        <v>136</v>
      </c>
      <c r="AL120" s="1017"/>
      <c r="AM120" s="1017"/>
      <c r="AN120" s="1017"/>
      <c r="AO120" s="1018"/>
      <c r="AP120" s="1020" t="s">
        <v>437</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2257836</v>
      </c>
      <c r="BR120" s="985"/>
      <c r="BS120" s="985"/>
      <c r="BT120" s="985"/>
      <c r="BU120" s="985"/>
      <c r="BV120" s="985">
        <v>2510624</v>
      </c>
      <c r="BW120" s="985"/>
      <c r="BX120" s="985"/>
      <c r="BY120" s="985"/>
      <c r="BZ120" s="985"/>
      <c r="CA120" s="985">
        <v>2660821</v>
      </c>
      <c r="CB120" s="985"/>
      <c r="CC120" s="985"/>
      <c r="CD120" s="985"/>
      <c r="CE120" s="985"/>
      <c r="CF120" s="999">
        <v>71.599999999999994</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1573071</v>
      </c>
      <c r="DH120" s="985"/>
      <c r="DI120" s="985"/>
      <c r="DJ120" s="985"/>
      <c r="DK120" s="985"/>
      <c r="DL120" s="985">
        <v>1478877</v>
      </c>
      <c r="DM120" s="985"/>
      <c r="DN120" s="985"/>
      <c r="DO120" s="985"/>
      <c r="DP120" s="985"/>
      <c r="DQ120" s="985">
        <v>1397695</v>
      </c>
      <c r="DR120" s="985"/>
      <c r="DS120" s="985"/>
      <c r="DT120" s="985"/>
      <c r="DU120" s="985"/>
      <c r="DV120" s="986">
        <v>37.6</v>
      </c>
      <c r="DW120" s="986"/>
      <c r="DX120" s="986"/>
      <c r="DY120" s="986"/>
      <c r="DZ120" s="987"/>
    </row>
    <row r="121" spans="1:130" s="248" customFormat="1" ht="26.25" customHeight="1" x14ac:dyDescent="0.15">
      <c r="A121" s="1118"/>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136</v>
      </c>
      <c r="AB121" s="1017"/>
      <c r="AC121" s="1017"/>
      <c r="AD121" s="1017"/>
      <c r="AE121" s="1018"/>
      <c r="AF121" s="1019" t="s">
        <v>136</v>
      </c>
      <c r="AG121" s="1017"/>
      <c r="AH121" s="1017"/>
      <c r="AI121" s="1017"/>
      <c r="AJ121" s="1018"/>
      <c r="AK121" s="1019" t="s">
        <v>136</v>
      </c>
      <c r="AL121" s="1017"/>
      <c r="AM121" s="1017"/>
      <c r="AN121" s="1017"/>
      <c r="AO121" s="1018"/>
      <c r="AP121" s="1020" t="s">
        <v>437</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1096368</v>
      </c>
      <c r="BR121" s="978"/>
      <c r="BS121" s="978"/>
      <c r="BT121" s="978"/>
      <c r="BU121" s="978"/>
      <c r="BV121" s="978">
        <v>1046338</v>
      </c>
      <c r="BW121" s="978"/>
      <c r="BX121" s="978"/>
      <c r="BY121" s="978"/>
      <c r="BZ121" s="978"/>
      <c r="CA121" s="978">
        <v>987440</v>
      </c>
      <c r="CB121" s="978"/>
      <c r="CC121" s="978"/>
      <c r="CD121" s="978"/>
      <c r="CE121" s="978"/>
      <c r="CF121" s="972">
        <v>26.6</v>
      </c>
      <c r="CG121" s="973"/>
      <c r="CH121" s="973"/>
      <c r="CI121" s="973"/>
      <c r="CJ121" s="973"/>
      <c r="CK121" s="1068"/>
      <c r="CL121" s="1069"/>
      <c r="CM121" s="1069"/>
      <c r="CN121" s="1069"/>
      <c r="CO121" s="1070"/>
      <c r="CP121" s="1078" t="s">
        <v>410</v>
      </c>
      <c r="CQ121" s="1079"/>
      <c r="CR121" s="1079"/>
      <c r="CS121" s="1079"/>
      <c r="CT121" s="1079"/>
      <c r="CU121" s="1079"/>
      <c r="CV121" s="1079"/>
      <c r="CW121" s="1079"/>
      <c r="CX121" s="1079"/>
      <c r="CY121" s="1079"/>
      <c r="CZ121" s="1079"/>
      <c r="DA121" s="1079"/>
      <c r="DB121" s="1079"/>
      <c r="DC121" s="1079"/>
      <c r="DD121" s="1079"/>
      <c r="DE121" s="1079"/>
      <c r="DF121" s="1080"/>
      <c r="DG121" s="977">
        <v>371906</v>
      </c>
      <c r="DH121" s="978"/>
      <c r="DI121" s="978"/>
      <c r="DJ121" s="978"/>
      <c r="DK121" s="978"/>
      <c r="DL121" s="978">
        <v>355266</v>
      </c>
      <c r="DM121" s="978"/>
      <c r="DN121" s="978"/>
      <c r="DO121" s="978"/>
      <c r="DP121" s="978"/>
      <c r="DQ121" s="978">
        <v>394132</v>
      </c>
      <c r="DR121" s="978"/>
      <c r="DS121" s="978"/>
      <c r="DT121" s="978"/>
      <c r="DU121" s="978"/>
      <c r="DV121" s="979">
        <v>10.6</v>
      </c>
      <c r="DW121" s="979"/>
      <c r="DX121" s="979"/>
      <c r="DY121" s="979"/>
      <c r="DZ121" s="980"/>
    </row>
    <row r="122" spans="1:130" s="248" customFormat="1" ht="26.25" customHeight="1" x14ac:dyDescent="0.15">
      <c r="A122" s="1118"/>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437</v>
      </c>
      <c r="AB122" s="1017"/>
      <c r="AC122" s="1017"/>
      <c r="AD122" s="1017"/>
      <c r="AE122" s="1018"/>
      <c r="AF122" s="1019" t="s">
        <v>437</v>
      </c>
      <c r="AG122" s="1017"/>
      <c r="AH122" s="1017"/>
      <c r="AI122" s="1017"/>
      <c r="AJ122" s="1018"/>
      <c r="AK122" s="1019" t="s">
        <v>136</v>
      </c>
      <c r="AL122" s="1017"/>
      <c r="AM122" s="1017"/>
      <c r="AN122" s="1017"/>
      <c r="AO122" s="1018"/>
      <c r="AP122" s="1020" t="s">
        <v>136</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6165553</v>
      </c>
      <c r="BR122" s="1056"/>
      <c r="BS122" s="1056"/>
      <c r="BT122" s="1056"/>
      <c r="BU122" s="1056"/>
      <c r="BV122" s="1056">
        <v>5960033</v>
      </c>
      <c r="BW122" s="1056"/>
      <c r="BX122" s="1056"/>
      <c r="BY122" s="1056"/>
      <c r="BZ122" s="1056"/>
      <c r="CA122" s="1056">
        <v>5489491</v>
      </c>
      <c r="CB122" s="1056"/>
      <c r="CC122" s="1056"/>
      <c r="CD122" s="1056"/>
      <c r="CE122" s="1056"/>
      <c r="CF122" s="1076">
        <v>147.6</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v>26121</v>
      </c>
      <c r="DH122" s="978"/>
      <c r="DI122" s="978"/>
      <c r="DJ122" s="978"/>
      <c r="DK122" s="978"/>
      <c r="DL122" s="978">
        <v>27051</v>
      </c>
      <c r="DM122" s="978"/>
      <c r="DN122" s="978"/>
      <c r="DO122" s="978"/>
      <c r="DP122" s="978"/>
      <c r="DQ122" s="978">
        <v>36722</v>
      </c>
      <c r="DR122" s="978"/>
      <c r="DS122" s="978"/>
      <c r="DT122" s="978"/>
      <c r="DU122" s="978"/>
      <c r="DV122" s="979">
        <v>1</v>
      </c>
      <c r="DW122" s="979"/>
      <c r="DX122" s="979"/>
      <c r="DY122" s="979"/>
      <c r="DZ122" s="980"/>
    </row>
    <row r="123" spans="1:130" s="248" customFormat="1" ht="26.25" customHeight="1" x14ac:dyDescent="0.15">
      <c r="A123" s="1118"/>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437</v>
      </c>
      <c r="AB123" s="1017"/>
      <c r="AC123" s="1017"/>
      <c r="AD123" s="1017"/>
      <c r="AE123" s="1018"/>
      <c r="AF123" s="1019" t="s">
        <v>444</v>
      </c>
      <c r="AG123" s="1017"/>
      <c r="AH123" s="1017"/>
      <c r="AI123" s="1017"/>
      <c r="AJ123" s="1018"/>
      <c r="AK123" s="1019" t="s">
        <v>136</v>
      </c>
      <c r="AL123" s="1017"/>
      <c r="AM123" s="1017"/>
      <c r="AN123" s="1017"/>
      <c r="AO123" s="1018"/>
      <c r="AP123" s="1020" t="s">
        <v>437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473</v>
      </c>
      <c r="BP123" s="1064"/>
      <c r="BQ123" s="1124">
        <v>9519757</v>
      </c>
      <c r="BR123" s="1090"/>
      <c r="BS123" s="1090"/>
      <c r="BT123" s="1090"/>
      <c r="BU123" s="1090"/>
      <c r="BV123" s="1090">
        <v>9516995</v>
      </c>
      <c r="BW123" s="1090"/>
      <c r="BX123" s="1090"/>
      <c r="BY123" s="1090"/>
      <c r="BZ123" s="1090"/>
      <c r="CA123" s="1090">
        <v>9137752</v>
      </c>
      <c r="CB123" s="1090"/>
      <c r="CC123" s="1090"/>
      <c r="CD123" s="1090"/>
      <c r="CE123" s="1090"/>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136</v>
      </c>
      <c r="DH123" s="1017"/>
      <c r="DI123" s="1017"/>
      <c r="DJ123" s="1017"/>
      <c r="DK123" s="1018"/>
      <c r="DL123" s="1019" t="s">
        <v>136</v>
      </c>
      <c r="DM123" s="1017"/>
      <c r="DN123" s="1017"/>
      <c r="DO123" s="1017"/>
      <c r="DP123" s="1018"/>
      <c r="DQ123" s="1019" t="s">
        <v>136</v>
      </c>
      <c r="DR123" s="1017"/>
      <c r="DS123" s="1017"/>
      <c r="DT123" s="1017"/>
      <c r="DU123" s="1018"/>
      <c r="DV123" s="1020" t="s">
        <v>437</v>
      </c>
      <c r="DW123" s="1021"/>
      <c r="DX123" s="1021"/>
      <c r="DY123" s="1021"/>
      <c r="DZ123" s="1022"/>
    </row>
    <row r="124" spans="1:130" s="248" customFormat="1" ht="26.25" customHeight="1" thickBot="1" x14ac:dyDescent="0.2">
      <c r="A124" s="1118"/>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136</v>
      </c>
      <c r="AB124" s="1017"/>
      <c r="AC124" s="1017"/>
      <c r="AD124" s="1017"/>
      <c r="AE124" s="1018"/>
      <c r="AF124" s="1019" t="s">
        <v>136</v>
      </c>
      <c r="AG124" s="1017"/>
      <c r="AH124" s="1017"/>
      <c r="AI124" s="1017"/>
      <c r="AJ124" s="1018"/>
      <c r="AK124" s="1019" t="s">
        <v>136</v>
      </c>
      <c r="AL124" s="1017"/>
      <c r="AM124" s="1017"/>
      <c r="AN124" s="1017"/>
      <c r="AO124" s="1018"/>
      <c r="AP124" s="1020" t="s">
        <v>136</v>
      </c>
      <c r="AQ124" s="1021"/>
      <c r="AR124" s="1021"/>
      <c r="AS124" s="1021"/>
      <c r="AT124" s="1022"/>
      <c r="AU124" s="1120" t="s">
        <v>474</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55.8</v>
      </c>
      <c r="BR124" s="1086"/>
      <c r="BS124" s="1086"/>
      <c r="BT124" s="1086"/>
      <c r="BU124" s="1086"/>
      <c r="BV124" s="1086">
        <v>40.6</v>
      </c>
      <c r="BW124" s="1086"/>
      <c r="BX124" s="1086"/>
      <c r="BY124" s="1086"/>
      <c r="BZ124" s="1086"/>
      <c r="CA124" s="1086">
        <v>36.799999999999997</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437</v>
      </c>
      <c r="DH124" s="1042"/>
      <c r="DI124" s="1042"/>
      <c r="DJ124" s="1042"/>
      <c r="DK124" s="1043"/>
      <c r="DL124" s="1041" t="s">
        <v>136</v>
      </c>
      <c r="DM124" s="1042"/>
      <c r="DN124" s="1042"/>
      <c r="DO124" s="1042"/>
      <c r="DP124" s="1043"/>
      <c r="DQ124" s="1041" t="s">
        <v>136</v>
      </c>
      <c r="DR124" s="1042"/>
      <c r="DS124" s="1042"/>
      <c r="DT124" s="1042"/>
      <c r="DU124" s="1043"/>
      <c r="DV124" s="1044" t="s">
        <v>136</v>
      </c>
      <c r="DW124" s="1045"/>
      <c r="DX124" s="1045"/>
      <c r="DY124" s="1045"/>
      <c r="DZ124" s="1046"/>
    </row>
    <row r="125" spans="1:130" s="248" customFormat="1" ht="26.25" customHeight="1" x14ac:dyDescent="0.15">
      <c r="A125" s="1118"/>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136</v>
      </c>
      <c r="AB125" s="1017"/>
      <c r="AC125" s="1017"/>
      <c r="AD125" s="1017"/>
      <c r="AE125" s="1018"/>
      <c r="AF125" s="1019" t="s">
        <v>136</v>
      </c>
      <c r="AG125" s="1017"/>
      <c r="AH125" s="1017"/>
      <c r="AI125" s="1017"/>
      <c r="AJ125" s="1018"/>
      <c r="AK125" s="1019" t="s">
        <v>136</v>
      </c>
      <c r="AL125" s="1017"/>
      <c r="AM125" s="1017"/>
      <c r="AN125" s="1017"/>
      <c r="AO125" s="1018"/>
      <c r="AP125" s="1020" t="s">
        <v>437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136</v>
      </c>
      <c r="DH125" s="985"/>
      <c r="DI125" s="985"/>
      <c r="DJ125" s="985"/>
      <c r="DK125" s="985"/>
      <c r="DL125" s="985" t="s">
        <v>437</v>
      </c>
      <c r="DM125" s="985"/>
      <c r="DN125" s="985"/>
      <c r="DO125" s="985"/>
      <c r="DP125" s="985"/>
      <c r="DQ125" s="985" t="s">
        <v>136</v>
      </c>
      <c r="DR125" s="985"/>
      <c r="DS125" s="985"/>
      <c r="DT125" s="985"/>
      <c r="DU125" s="985"/>
      <c r="DV125" s="986" t="s">
        <v>136</v>
      </c>
      <c r="DW125" s="986"/>
      <c r="DX125" s="986"/>
      <c r="DY125" s="986"/>
      <c r="DZ125" s="987"/>
    </row>
    <row r="126" spans="1:130" s="248" customFormat="1" ht="26.25" customHeight="1" thickBot="1" x14ac:dyDescent="0.2">
      <c r="A126" s="1118"/>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136</v>
      </c>
      <c r="AB126" s="1017"/>
      <c r="AC126" s="1017"/>
      <c r="AD126" s="1017"/>
      <c r="AE126" s="1018"/>
      <c r="AF126" s="1019" t="s">
        <v>437</v>
      </c>
      <c r="AG126" s="1017"/>
      <c r="AH126" s="1017"/>
      <c r="AI126" s="1017"/>
      <c r="AJ126" s="1018"/>
      <c r="AK126" s="1019" t="s">
        <v>437</v>
      </c>
      <c r="AL126" s="1017"/>
      <c r="AM126" s="1017"/>
      <c r="AN126" s="1017"/>
      <c r="AO126" s="1018"/>
      <c r="AP126" s="1020" t="s">
        <v>136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136</v>
      </c>
      <c r="DH126" s="978"/>
      <c r="DI126" s="978"/>
      <c r="DJ126" s="978"/>
      <c r="DK126" s="978"/>
      <c r="DL126" s="978" t="s">
        <v>136</v>
      </c>
      <c r="DM126" s="978"/>
      <c r="DN126" s="978"/>
      <c r="DO126" s="978"/>
      <c r="DP126" s="978"/>
      <c r="DQ126" s="978" t="s">
        <v>136</v>
      </c>
      <c r="DR126" s="978"/>
      <c r="DS126" s="978"/>
      <c r="DT126" s="978"/>
      <c r="DU126" s="978"/>
      <c r="DV126" s="979" t="s">
        <v>136</v>
      </c>
      <c r="DW126" s="979"/>
      <c r="DX126" s="979"/>
      <c r="DY126" s="979"/>
      <c r="DZ126" s="980"/>
    </row>
    <row r="127" spans="1:130" s="248" customFormat="1" ht="26.25" customHeight="1" x14ac:dyDescent="0.15">
      <c r="A127" s="1119"/>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136</v>
      </c>
      <c r="AB127" s="1017"/>
      <c r="AC127" s="1017"/>
      <c r="AD127" s="1017"/>
      <c r="AE127" s="1018"/>
      <c r="AF127" s="1019" t="s">
        <v>136</v>
      </c>
      <c r="AG127" s="1017"/>
      <c r="AH127" s="1017"/>
      <c r="AI127" s="1017"/>
      <c r="AJ127" s="1018"/>
      <c r="AK127" s="1019" t="s">
        <v>136</v>
      </c>
      <c r="AL127" s="1017"/>
      <c r="AM127" s="1017"/>
      <c r="AN127" s="1017"/>
      <c r="AO127" s="1018"/>
      <c r="AP127" s="1020" t="s">
        <v>136</v>
      </c>
      <c r="AQ127" s="1021"/>
      <c r="AR127" s="1021"/>
      <c r="AS127" s="1021"/>
      <c r="AT127" s="1022"/>
      <c r="AU127" s="284"/>
      <c r="AV127" s="284"/>
      <c r="AW127" s="284"/>
      <c r="AX127" s="1091" t="s">
        <v>480</v>
      </c>
      <c r="AY127" s="1092"/>
      <c r="AZ127" s="1092"/>
      <c r="BA127" s="1092"/>
      <c r="BB127" s="1092"/>
      <c r="BC127" s="1092"/>
      <c r="BD127" s="1092"/>
      <c r="BE127" s="1093"/>
      <c r="BF127" s="1094" t="s">
        <v>481</v>
      </c>
      <c r="BG127" s="1092"/>
      <c r="BH127" s="1092"/>
      <c r="BI127" s="1092"/>
      <c r="BJ127" s="1092"/>
      <c r="BK127" s="1092"/>
      <c r="BL127" s="1093"/>
      <c r="BM127" s="1094" t="s">
        <v>482</v>
      </c>
      <c r="BN127" s="1092"/>
      <c r="BO127" s="1092"/>
      <c r="BP127" s="1092"/>
      <c r="BQ127" s="1092"/>
      <c r="BR127" s="1092"/>
      <c r="BS127" s="1093"/>
      <c r="BT127" s="1094" t="s">
        <v>483</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136</v>
      </c>
      <c r="DH127" s="978"/>
      <c r="DI127" s="978"/>
      <c r="DJ127" s="978"/>
      <c r="DK127" s="978"/>
      <c r="DL127" s="978" t="s">
        <v>437</v>
      </c>
      <c r="DM127" s="978"/>
      <c r="DN127" s="978"/>
      <c r="DO127" s="978"/>
      <c r="DP127" s="978"/>
      <c r="DQ127" s="978" t="s">
        <v>136</v>
      </c>
      <c r="DR127" s="978"/>
      <c r="DS127" s="978"/>
      <c r="DT127" s="978"/>
      <c r="DU127" s="978"/>
      <c r="DV127" s="979" t="s">
        <v>437</v>
      </c>
      <c r="DW127" s="979"/>
      <c r="DX127" s="979"/>
      <c r="DY127" s="979"/>
      <c r="DZ127" s="980"/>
    </row>
    <row r="128" spans="1:130" s="248" customFormat="1" ht="26.25" customHeight="1" thickBot="1" x14ac:dyDescent="0.2">
      <c r="A128" s="1102" t="s">
        <v>485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486</v>
      </c>
      <c r="X128" s="1104"/>
      <c r="Y128" s="1104"/>
      <c r="Z128" s="1105"/>
      <c r="AA128" s="1106">
        <v>66330</v>
      </c>
      <c r="AB128" s="1107"/>
      <c r="AC128" s="1107"/>
      <c r="AD128" s="1107"/>
      <c r="AE128" s="1108"/>
      <c r="AF128" s="1109">
        <v>69840</v>
      </c>
      <c r="AG128" s="1107"/>
      <c r="AH128" s="1107"/>
      <c r="AI128" s="1107"/>
      <c r="AJ128" s="1108"/>
      <c r="AK128" s="1109">
        <v>71232</v>
      </c>
      <c r="AL128" s="1107"/>
      <c r="AM128" s="1107"/>
      <c r="AN128" s="1107"/>
      <c r="AO128" s="1108"/>
      <c r="AP128" s="1110"/>
      <c r="AQ128" s="1111"/>
      <c r="AR128" s="1111"/>
      <c r="AS128" s="1111"/>
      <c r="AT128" s="1112"/>
      <c r="AU128" s="284"/>
      <c r="AV128" s="284"/>
      <c r="AW128" s="284"/>
      <c r="AX128" s="946" t="s">
        <v>487</v>
      </c>
      <c r="AY128" s="947"/>
      <c r="AZ128" s="947"/>
      <c r="BA128" s="947"/>
      <c r="BB128" s="947"/>
      <c r="BC128" s="947"/>
      <c r="BD128" s="947"/>
      <c r="BE128" s="948"/>
      <c r="BF128" s="1113" t="s">
        <v>136</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488</v>
      </c>
      <c r="CQ128" s="1096"/>
      <c r="CR128" s="1096"/>
      <c r="CS128" s="1096"/>
      <c r="CT128" s="1096"/>
      <c r="CU128" s="1096"/>
      <c r="CV128" s="1096"/>
      <c r="CW128" s="1096"/>
      <c r="CX128" s="1096"/>
      <c r="CY128" s="1096"/>
      <c r="CZ128" s="1096"/>
      <c r="DA128" s="1096"/>
      <c r="DB128" s="1096"/>
      <c r="DC128" s="1096"/>
      <c r="DD128" s="1096"/>
      <c r="DE128" s="1096"/>
      <c r="DF128" s="1097"/>
      <c r="DG128" s="1098" t="s">
        <v>136</v>
      </c>
      <c r="DH128" s="1099"/>
      <c r="DI128" s="1099"/>
      <c r="DJ128" s="1099"/>
      <c r="DK128" s="1099"/>
      <c r="DL128" s="1099" t="s">
        <v>437</v>
      </c>
      <c r="DM128" s="1099"/>
      <c r="DN128" s="1099"/>
      <c r="DO128" s="1099"/>
      <c r="DP128" s="1099"/>
      <c r="DQ128" s="1099" t="s">
        <v>136</v>
      </c>
      <c r="DR128" s="1099"/>
      <c r="DS128" s="1099"/>
      <c r="DT128" s="1099"/>
      <c r="DU128" s="1099"/>
      <c r="DV128" s="1100" t="s">
        <v>136</v>
      </c>
      <c r="DW128" s="1100"/>
      <c r="DX128" s="1100"/>
      <c r="DY128" s="1100"/>
      <c r="DZ128" s="1101"/>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4161981</v>
      </c>
      <c r="AB129" s="1017"/>
      <c r="AC129" s="1017"/>
      <c r="AD129" s="1017"/>
      <c r="AE129" s="1018"/>
      <c r="AF129" s="1019">
        <v>4195642</v>
      </c>
      <c r="AG129" s="1017"/>
      <c r="AH129" s="1017"/>
      <c r="AI129" s="1017"/>
      <c r="AJ129" s="1018"/>
      <c r="AK129" s="1019">
        <v>4333801</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136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594814</v>
      </c>
      <c r="AB130" s="1017"/>
      <c r="AC130" s="1017"/>
      <c r="AD130" s="1017"/>
      <c r="AE130" s="1018"/>
      <c r="AF130" s="1019">
        <v>622821</v>
      </c>
      <c r="AG130" s="1017"/>
      <c r="AH130" s="1017"/>
      <c r="AI130" s="1017"/>
      <c r="AJ130" s="1018"/>
      <c r="AK130" s="1019">
        <v>615100</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6.5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3567167</v>
      </c>
      <c r="AB131" s="1042"/>
      <c r="AC131" s="1042"/>
      <c r="AD131" s="1042"/>
      <c r="AE131" s="1043"/>
      <c r="AF131" s="1041">
        <v>3572821</v>
      </c>
      <c r="AG131" s="1042"/>
      <c r="AH131" s="1042"/>
      <c r="AI131" s="1042"/>
      <c r="AJ131" s="1043"/>
      <c r="AK131" s="1041">
        <v>3718701</v>
      </c>
      <c r="AL131" s="1042"/>
      <c r="AM131" s="1042"/>
      <c r="AN131" s="1042"/>
      <c r="AO131" s="1043"/>
      <c r="AP131" s="1172"/>
      <c r="AQ131" s="1173"/>
      <c r="AR131" s="1173"/>
      <c r="AS131" s="1173"/>
      <c r="AT131" s="1174"/>
      <c r="AU131" s="286"/>
      <c r="AV131" s="286"/>
      <c r="AW131" s="286"/>
      <c r="AX131" s="1144" t="s">
        <v>495</v>
      </c>
      <c r="AY131" s="1096"/>
      <c r="AZ131" s="1096"/>
      <c r="BA131" s="1096"/>
      <c r="BB131" s="1096"/>
      <c r="BC131" s="1096"/>
      <c r="BD131" s="1096"/>
      <c r="BE131" s="1097"/>
      <c r="BF131" s="1145">
        <v>36.799999999999997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6.253421833</v>
      </c>
      <c r="AB132" s="1158"/>
      <c r="AC132" s="1158"/>
      <c r="AD132" s="1158"/>
      <c r="AE132" s="1159"/>
      <c r="AF132" s="1160">
        <v>6.0340274530000002</v>
      </c>
      <c r="AG132" s="1158"/>
      <c r="AH132" s="1158"/>
      <c r="AI132" s="1158"/>
      <c r="AJ132" s="1159"/>
      <c r="AK132" s="1160">
        <v>7.217143836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9</v>
      </c>
      <c r="AB133" s="1141"/>
      <c r="AC133" s="1141"/>
      <c r="AD133" s="1141"/>
      <c r="AE133" s="1142"/>
      <c r="AF133" s="1140">
        <v>7.5</v>
      </c>
      <c r="AG133" s="1141"/>
      <c r="AH133" s="1141"/>
      <c r="AI133" s="1141"/>
      <c r="AJ133" s="1142"/>
      <c r="AK133" s="1140">
        <v>6.5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Qx4irorp+swQ7+ehHQdIV4H2VBQ3C0hYgBB6HYBsZwOqA9p8FAsFlsMeWq5HiaAbOTkjqLItTVsHLjJo/zbiQ==" saltValue="uZvG0ZPrHj/3uX2ZbOC/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9:P69"/>
    <mergeCell ref="DB67:DF67"/>
    <mergeCell ref="DG67:DK67"/>
    <mergeCell ref="DL67:DP67"/>
    <mergeCell ref="DQ67:DU67"/>
    <mergeCell ref="B68:P68"/>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Normal="85" zoomScaleSheetLayoutView="100" workbookViewId="0">
      <selection activeCell="AR25" sqref="AR2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KIBViOUATgpXNNDt/7m1gPTH/7SJK9wn8TeeigGmnT8rfQ4HaH6b5d1NthtelyF/i+v9zhMukLsUAUxlGYceg==" saltValue="WiqgHPOn9zj4KxVEwFJc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6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de6UWxLZRVIj7EFG7HitpSDJ09qvy57E2CiU65OHZEQaCoGl3JmAa8KoVw7YWooTavigZVJA2rGomLU4Vt64Q==" saltValue="Um/bBdWM2bKlTyiF5Vt8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1018824</v>
      </c>
      <c r="AP9" s="314">
        <v>97022</v>
      </c>
      <c r="AQ9" s="315">
        <v>105491</v>
      </c>
      <c r="AR9" s="316">
        <v>-8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280995</v>
      </c>
      <c r="AP10" s="317">
        <v>26759</v>
      </c>
      <c r="AQ10" s="318">
        <v>15011</v>
      </c>
      <c r="AR10" s="319">
        <v>78.3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t="s">
        <v>510</v>
      </c>
      <c r="AP11" s="317" t="s">
        <v>510</v>
      </c>
      <c r="AQ11" s="318">
        <v>1542</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510</v>
      </c>
      <c r="AP12" s="317" t="s">
        <v>510</v>
      </c>
      <c r="AQ12" s="318">
        <v>23</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79789</v>
      </c>
      <c r="AP13" s="317">
        <v>7598</v>
      </c>
      <c r="AQ13" s="318">
        <v>4603</v>
      </c>
      <c r="AR13" s="319">
        <v>65.099999999999994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33678</v>
      </c>
      <c r="AP14" s="317">
        <v>3207</v>
      </c>
      <c r="AQ14" s="318">
        <v>2567</v>
      </c>
      <c r="AR14" s="319">
        <v>24.9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-68726</v>
      </c>
      <c r="AP15" s="317">
        <v>-6545</v>
      </c>
      <c r="AQ15" s="318">
        <v>-8232</v>
      </c>
      <c r="AR15" s="319">
        <v>-20.5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1344560</v>
      </c>
      <c r="AP16" s="317">
        <v>128041</v>
      </c>
      <c r="AQ16" s="318">
        <v>121006</v>
      </c>
      <c r="AR16" s="319">
        <v>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10.19</v>
      </c>
      <c r="AP21" s="331">
        <v>10.65</v>
      </c>
      <c r="AQ21" s="332">
        <v>-0.46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98.5</v>
      </c>
      <c r="AP22" s="336">
        <v>96.6</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784729</v>
      </c>
      <c r="AP32" s="345">
        <v>74729</v>
      </c>
      <c r="AQ32" s="346">
        <v>57338</v>
      </c>
      <c r="AR32" s="347">
        <v>30.3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157669</v>
      </c>
      <c r="AP35" s="345">
        <v>15015</v>
      </c>
      <c r="AQ35" s="346">
        <v>15348</v>
      </c>
      <c r="AR35" s="347">
        <v>-2.2000000000000002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12318</v>
      </c>
      <c r="AP36" s="345">
        <v>1173</v>
      </c>
      <c r="AQ36" s="346">
        <v>3535</v>
      </c>
      <c r="AR36" s="347">
        <v>-66.8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t="s">
        <v>510</v>
      </c>
      <c r="AP37" s="345" t="s">
        <v>510</v>
      </c>
      <c r="AQ37" s="346">
        <v>572</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t="s">
        <v>510</v>
      </c>
      <c r="AP38" s="348" t="s">
        <v>510</v>
      </c>
      <c r="AQ38" s="349">
        <v>6</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-71232</v>
      </c>
      <c r="AP39" s="345">
        <v>-6783</v>
      </c>
      <c r="AQ39" s="346">
        <v>-3451</v>
      </c>
      <c r="AR39" s="347">
        <v>96.6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-615100</v>
      </c>
      <c r="AP40" s="345">
        <v>-58575</v>
      </c>
      <c r="AQ40" s="346">
        <v>-50518</v>
      </c>
      <c r="AR40" s="347">
        <v>15.9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268384</v>
      </c>
      <c r="AP41" s="345">
        <v>25558</v>
      </c>
      <c r="AQ41" s="346">
        <v>22830</v>
      </c>
      <c r="AR41" s="347">
        <v>11.9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1277823</v>
      </c>
      <c r="AN51" s="367">
        <v>116335</v>
      </c>
      <c r="AO51" s="368">
        <v>-36.4</v>
      </c>
      <c r="AP51" s="369">
        <v>79466</v>
      </c>
      <c r="AQ51" s="370">
        <v>4.5999999999999996</v>
      </c>
      <c r="AR51" s="371">
        <v>-41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710327</v>
      </c>
      <c r="AN52" s="375">
        <v>64669</v>
      </c>
      <c r="AO52" s="376">
        <v>36.4</v>
      </c>
      <c r="AP52" s="377">
        <v>44645</v>
      </c>
      <c r="AQ52" s="378">
        <v>9.6999999999999993</v>
      </c>
      <c r="AR52" s="379">
        <v>26.7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1793230</v>
      </c>
      <c r="AN53" s="367">
        <v>163511</v>
      </c>
      <c r="AO53" s="368">
        <v>40.6</v>
      </c>
      <c r="AP53" s="369">
        <v>90072</v>
      </c>
      <c r="AQ53" s="370">
        <v>13.3</v>
      </c>
      <c r="AR53" s="371">
        <v>27.3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414129</v>
      </c>
      <c r="AN54" s="375">
        <v>37761</v>
      </c>
      <c r="AO54" s="376">
        <v>-41.6</v>
      </c>
      <c r="AP54" s="377">
        <v>46083</v>
      </c>
      <c r="AQ54" s="378">
        <v>3.2</v>
      </c>
      <c r="AR54" s="379">
        <v>-44.8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1201796</v>
      </c>
      <c r="AN55" s="367">
        <v>111391</v>
      </c>
      <c r="AO55" s="368">
        <v>-31.9</v>
      </c>
      <c r="AP55" s="369">
        <v>88328</v>
      </c>
      <c r="AQ55" s="370">
        <v>-1.9</v>
      </c>
      <c r="AR55" s="371">
        <v>-30</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365027</v>
      </c>
      <c r="AN56" s="375">
        <v>33833</v>
      </c>
      <c r="AO56" s="376">
        <v>-10.4</v>
      </c>
      <c r="AP56" s="377">
        <v>49013</v>
      </c>
      <c r="AQ56" s="378">
        <v>6.4</v>
      </c>
      <c r="AR56" s="379">
        <v>-16.8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957503</v>
      </c>
      <c r="AN57" s="367">
        <v>89814</v>
      </c>
      <c r="AO57" s="368">
        <v>-19.399999999999999</v>
      </c>
      <c r="AP57" s="369">
        <v>103390</v>
      </c>
      <c r="AQ57" s="370">
        <v>17.100000000000001</v>
      </c>
      <c r="AR57" s="371">
        <v>-36.5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358540</v>
      </c>
      <c r="AN58" s="375">
        <v>33631</v>
      </c>
      <c r="AO58" s="376">
        <v>-0.6</v>
      </c>
      <c r="AP58" s="377">
        <v>51269</v>
      </c>
      <c r="AQ58" s="378">
        <v>4.5999999999999996</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1111003</v>
      </c>
      <c r="AN59" s="367">
        <v>105800</v>
      </c>
      <c r="AO59" s="368">
        <v>17.8</v>
      </c>
      <c r="AP59" s="369">
        <v>117234</v>
      </c>
      <c r="AQ59" s="370">
        <v>13.4</v>
      </c>
      <c r="AR59" s="371">
        <v>4.4000000000000004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530198</v>
      </c>
      <c r="AN60" s="375">
        <v>50490</v>
      </c>
      <c r="AO60" s="376">
        <v>50.1</v>
      </c>
      <c r="AP60" s="377">
        <v>59796</v>
      </c>
      <c r="AQ60" s="378">
        <v>16.600000000000001</v>
      </c>
      <c r="AR60" s="379">
        <v>33.5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1268271</v>
      </c>
      <c r="AN61" s="382">
        <v>117370</v>
      </c>
      <c r="AO61" s="383">
        <v>-5.9</v>
      </c>
      <c r="AP61" s="384">
        <v>95698</v>
      </c>
      <c r="AQ61" s="385">
        <v>9.3000000000000007</v>
      </c>
      <c r="AR61" s="371">
        <v>-15.2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475644</v>
      </c>
      <c r="AN62" s="375">
        <v>44077</v>
      </c>
      <c r="AO62" s="376">
        <v>6.8</v>
      </c>
      <c r="AP62" s="377">
        <v>50161</v>
      </c>
      <c r="AQ62" s="378">
        <v>8.1</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YVy16Oq8kNW+CH6jmq7QN9Y9GFdVhCaTJ44UTu6y52KDZVxrn2oLf8aq8jcbz+5g3//Zl6Vu+EdVLEg8CBWnw==" saltValue="QsJLSHGTHokqYuyK6n8h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P85"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gxV31jkomUOXJ7IEjcRftoj5q7o9Lz8PMrjlBn55Lpnregw3YRSghVInCMdlR5U0gMMIc7WRtuyAwJ4sEiq8EQ==" saltValue="9UwbtUyR0Y/1bzteqhEE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DAMvQbAa/rBkYXQr++VVYQgKBT12UARP1Stq1G+WezPZlD185vmDFMYYxJovoMXHeQm+1woOudVGV+6ZY/GI8A==" saltValue="1L63SS9V1YHRmhwH9uz+2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12.43</v>
      </c>
      <c r="G47" s="12">
        <v>12.57</v>
      </c>
      <c r="H47" s="12">
        <v>12.6</v>
      </c>
      <c r="I47" s="12">
        <v>12.5</v>
      </c>
      <c r="J47" s="13">
        <v>12.1</v>
      </c>
    </row>
    <row r="48" spans="2:10" ht="57.75" customHeight="1" x14ac:dyDescent="0.15">
      <c r="B48" s="14"/>
      <c r="C48" s="1202" t="s">
        <v>4</v>
      </c>
      <c r="D48" s="1202"/>
      <c r="E48" s="1203"/>
      <c r="F48" s="15">
        <v>5.05</v>
      </c>
      <c r="G48" s="16">
        <v>5.29</v>
      </c>
      <c r="H48" s="16">
        <v>7.78</v>
      </c>
      <c r="I48" s="16">
        <v>5.63</v>
      </c>
      <c r="J48" s="17">
        <v>9.51</v>
      </c>
    </row>
    <row r="49" spans="2:10" ht="57.75" customHeight="1" thickBot="1" x14ac:dyDescent="0.2">
      <c r="B49" s="18"/>
      <c r="C49" s="1204" t="s">
        <v>5</v>
      </c>
      <c r="D49" s="1204"/>
      <c r="E49" s="1205"/>
      <c r="F49" s="19" t="s">
        <v>557</v>
      </c>
      <c r="G49" s="20">
        <v>0.19</v>
      </c>
      <c r="H49" s="20">
        <v>2.48</v>
      </c>
      <c r="I49" s="20" t="s">
        <v>558</v>
      </c>
      <c r="J49" s="21">
        <v>4.0599999999999996</v>
      </c>
    </row>
    <row r="50" spans="2:10" ht="13.5" customHeight="1" x14ac:dyDescent="0.15"/>
  </sheetData>
  <sheetProtection algorithmName="SHA-512" hashValue="HUxQaxgre770hR/KiwVTh/ZFTzxprLL7k3YWC4HZVqI+MSLxxkl1OyYC2GnLgvQGhRAfTGfQ9DxPfuCvCZa2pg==" saltValue="1ufs1h/ZWsNa/RetGVNA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2022-03-22T23:55:25Z</cp:lastPrinted>
  <dcterms:created xsi:type="dcterms:W3CDTF">2022-02-02T03:14:16Z</dcterms:created>
  <dcterms:modified xsi:type="dcterms:W3CDTF">2022-09-22T04:21:49Z</dcterms:modified>
  <cp:category/>
</cp:coreProperties>
</file>